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120" yWindow="-120" windowWidth="20730" windowHeight="11760"/>
  </bookViews>
  <sheets>
    <sheet name="Bieu 1A" sheetId="6" r:id="rId1"/>
    <sheet name="Bieu 1B" sheetId="3" r:id="rId2"/>
    <sheet name="Bieu 2A" sheetId="10" r:id="rId3"/>
    <sheet name="Bieu 2B" sheetId="11" r:id="rId4"/>
    <sheet name="Bieu 3" sheetId="9" r:id="rId5"/>
  </sheets>
  <definedNames>
    <definedName name="_xlnm._FilterDatabase" localSheetId="1" hidden="1">'Bieu 1B'!$A$5:$I$148</definedName>
    <definedName name="_xlnm.Print_Titles" localSheetId="0">'Bieu 1A'!#REF!</definedName>
    <definedName name="_xlnm.Print_Titles" localSheetId="2">'Bieu 2A'!$4:$7</definedName>
    <definedName name="_xlnm.Print_Titles" localSheetId="3">'Bieu 2B'!$5:$8</definedName>
  </definedNames>
  <calcPr calcId="162913"/>
</workbook>
</file>

<file path=xl/calcChain.xml><?xml version="1.0" encoding="utf-8"?>
<calcChain xmlns="http://schemas.openxmlformats.org/spreadsheetml/2006/main">
  <c r="H147" i="3" l="1"/>
  <c r="G147" i="3"/>
  <c r="F147" i="3"/>
  <c r="E147" i="3"/>
  <c r="D147" i="3"/>
  <c r="A9" i="3"/>
  <c r="A11" i="3" s="1"/>
  <c r="A12" i="3" s="1"/>
  <c r="A13" i="3" s="1"/>
  <c r="A15" i="3" s="1"/>
  <c r="A17" i="3" s="1"/>
  <c r="A19" i="3" s="1"/>
  <c r="A20" i="3" s="1"/>
  <c r="A21" i="3" s="1"/>
  <c r="A23" i="3" s="1"/>
  <c r="A24" i="3" s="1"/>
  <c r="A25" i="3" s="1"/>
  <c r="A27" i="3" s="1"/>
  <c r="A29" i="3" s="1"/>
  <c r="A30" i="3" s="1"/>
  <c r="A31" i="3" s="1"/>
  <c r="A32" i="3" s="1"/>
  <c r="A34" i="3" s="1"/>
  <c r="A36" i="3" s="1"/>
  <c r="A37" i="3" s="1"/>
  <c r="A38" i="3" s="1"/>
  <c r="A39" i="3" s="1"/>
  <c r="A40" i="3" s="1"/>
  <c r="A41" i="3" s="1"/>
  <c r="A42" i="3" s="1"/>
  <c r="A43" i="3" s="1"/>
  <c r="A44" i="3" s="1"/>
  <c r="A45" i="3" s="1"/>
  <c r="A46" i="3" s="1"/>
  <c r="A48" i="3" s="1"/>
  <c r="A49" i="3" s="1"/>
  <c r="A50" i="3" s="1"/>
  <c r="A51" i="3" s="1"/>
  <c r="A52" i="3" s="1"/>
  <c r="A53" i="3" s="1"/>
  <c r="A54" i="3" s="1"/>
  <c r="A55" i="3" s="1"/>
  <c r="A57" i="3" s="1"/>
  <c r="A58" i="3" s="1"/>
  <c r="A60" i="3" s="1"/>
  <c r="A61" i="3" s="1"/>
  <c r="A62" i="3" s="1"/>
  <c r="A63" i="3" s="1"/>
  <c r="A65" i="3" s="1"/>
  <c r="A66" i="3" s="1"/>
  <c r="A67" i="3" s="1"/>
  <c r="A68" i="3" s="1"/>
  <c r="A69" i="3" s="1"/>
  <c r="A71" i="3" s="1"/>
  <c r="A72" i="3" s="1"/>
  <c r="A73" i="3" s="1"/>
  <c r="A74" i="3" s="1"/>
  <c r="A75" i="3" s="1"/>
  <c r="A76" i="3" s="1"/>
  <c r="A77" i="3" s="1"/>
  <c r="A78" i="3" s="1"/>
  <c r="A79" i="3" s="1"/>
  <c r="A80" i="3" s="1"/>
  <c r="A82" i="3" s="1"/>
  <c r="A84" i="3" s="1"/>
  <c r="A86" i="3" s="1"/>
  <c r="A88" i="3" s="1"/>
  <c r="A89" i="3" s="1"/>
  <c r="A90" i="3" s="1"/>
  <c r="A91" i="3" s="1"/>
  <c r="A92" i="3" s="1"/>
  <c r="A93" i="3" s="1"/>
  <c r="A94" i="3" s="1"/>
  <c r="A95" i="3" s="1"/>
  <c r="A96" i="3" s="1"/>
  <c r="A97" i="3" s="1"/>
  <c r="A98" i="3" s="1"/>
  <c r="A99" i="3" s="1"/>
  <c r="A100" i="3" s="1"/>
  <c r="A101" i="3" s="1"/>
  <c r="A102" i="3" s="1"/>
  <c r="A103" i="3" s="1"/>
  <c r="A104" i="3" s="1"/>
  <c r="A105" i="3" s="1"/>
  <c r="A106" i="3" s="1"/>
  <c r="A108" i="3" s="1"/>
  <c r="A109" i="3" s="1"/>
  <c r="A110" i="3" s="1"/>
  <c r="A111" i="3" s="1"/>
  <c r="A113" i="3" s="1"/>
  <c r="A114" i="3" s="1"/>
  <c r="A115" i="3" s="1"/>
  <c r="A116" i="3" s="1"/>
  <c r="A117" i="3" s="1"/>
  <c r="A118" i="3" s="1"/>
  <c r="A119" i="3" s="1"/>
  <c r="A120" i="3" s="1"/>
  <c r="A121" i="3" s="1"/>
  <c r="A122" i="3" s="1"/>
  <c r="A123" i="3" s="1"/>
  <c r="A125" i="3" s="1"/>
  <c r="A126" i="3" s="1"/>
  <c r="A128" i="3" s="1"/>
  <c r="A130" i="3" s="1"/>
  <c r="A131" i="3" s="1"/>
  <c r="A133" i="3" s="1"/>
  <c r="A134" i="3" s="1"/>
  <c r="A135" i="3" s="1"/>
  <c r="A136" i="3" s="1"/>
  <c r="A137" i="3" s="1"/>
  <c r="A138" i="3" s="1"/>
  <c r="A140" i="3" s="1"/>
  <c r="A141" i="3" s="1"/>
  <c r="A143" i="3" s="1"/>
  <c r="A145" i="3" s="1"/>
  <c r="A146" i="3" s="1"/>
  <c r="C147" i="3"/>
  <c r="R25" i="11" l="1"/>
  <c r="Q25" i="11"/>
  <c r="P25" i="11"/>
  <c r="O25" i="11"/>
  <c r="N25" i="11"/>
  <c r="M25" i="11"/>
  <c r="L25" i="11"/>
  <c r="K25" i="11"/>
  <c r="J25" i="11"/>
  <c r="I25" i="11"/>
  <c r="H25" i="11"/>
  <c r="G25" i="11"/>
  <c r="F25" i="11"/>
  <c r="E25" i="11"/>
  <c r="D25" i="11"/>
  <c r="C25" i="11"/>
  <c r="T42" i="10"/>
  <c r="S42" i="10"/>
  <c r="R42" i="10"/>
  <c r="Q42" i="10"/>
  <c r="P42" i="10"/>
  <c r="O42" i="10"/>
  <c r="N42" i="10"/>
  <c r="M42" i="10"/>
  <c r="L42" i="10"/>
  <c r="K42" i="10"/>
  <c r="J42" i="10"/>
  <c r="I42" i="10"/>
  <c r="H42" i="10"/>
  <c r="G42" i="10"/>
  <c r="F42" i="10"/>
  <c r="E42" i="10"/>
  <c r="D42" i="10"/>
  <c r="C42" i="10"/>
  <c r="T41" i="10"/>
  <c r="S41" i="10"/>
  <c r="R41" i="10"/>
  <c r="Q41" i="10"/>
  <c r="P41" i="10"/>
  <c r="O41" i="10"/>
  <c r="N41" i="10"/>
  <c r="M41" i="10"/>
  <c r="L41" i="10"/>
  <c r="K41" i="10"/>
  <c r="J41" i="10"/>
  <c r="I41" i="10"/>
  <c r="H41" i="10"/>
  <c r="G41" i="10"/>
  <c r="F41" i="10"/>
  <c r="E41" i="10"/>
  <c r="D41" i="10"/>
  <c r="C41" i="10"/>
  <c r="C40" i="10"/>
  <c r="T33" i="10"/>
  <c r="S33" i="10"/>
  <c r="R33" i="10"/>
  <c r="Q33" i="10"/>
  <c r="P33" i="10"/>
  <c r="O33" i="10"/>
  <c r="N33" i="10"/>
  <c r="M33" i="10"/>
  <c r="L33" i="10"/>
  <c r="K33" i="10"/>
  <c r="J33" i="10"/>
  <c r="I33" i="10"/>
  <c r="H33" i="10"/>
  <c r="G33" i="10"/>
  <c r="F33" i="10"/>
  <c r="E33" i="10"/>
  <c r="D33" i="10"/>
  <c r="C33" i="10"/>
  <c r="C32" i="6" l="1"/>
  <c r="C82" i="6"/>
  <c r="C309" i="6"/>
  <c r="C353" i="6"/>
  <c r="C379" i="6"/>
  <c r="C385" i="6"/>
  <c r="P32" i="6" l="1"/>
  <c r="O32" i="6"/>
  <c r="N32" i="6"/>
  <c r="M32" i="6"/>
  <c r="L32" i="6"/>
  <c r="K32" i="6"/>
  <c r="J32" i="6"/>
  <c r="I32" i="6"/>
  <c r="H32" i="6"/>
  <c r="G32" i="6"/>
  <c r="F32" i="6"/>
  <c r="E32" i="6"/>
  <c r="D32" i="6"/>
  <c r="J82" i="6"/>
  <c r="J35" i="10" l="1"/>
  <c r="F35" i="10"/>
  <c r="C35" i="10" l="1"/>
  <c r="P13" i="10"/>
  <c r="P11" i="10"/>
  <c r="J10" i="11" l="1"/>
  <c r="J11" i="11"/>
  <c r="J12" i="11"/>
  <c r="J13" i="11"/>
  <c r="J14" i="11"/>
  <c r="J15" i="11"/>
  <c r="J16" i="11"/>
  <c r="J17" i="11"/>
  <c r="J18" i="11"/>
  <c r="J19" i="11"/>
  <c r="J20" i="11"/>
  <c r="J21" i="11"/>
  <c r="J22" i="11"/>
  <c r="J23" i="11"/>
  <c r="J24" i="11"/>
  <c r="J9" i="11"/>
  <c r="F10" i="11"/>
  <c r="C10" i="11" s="1"/>
  <c r="F11" i="11"/>
  <c r="C11" i="11" s="1"/>
  <c r="F12" i="11"/>
  <c r="F13" i="11"/>
  <c r="C13" i="11" s="1"/>
  <c r="F14" i="11"/>
  <c r="C14" i="11" s="1"/>
  <c r="F15" i="11"/>
  <c r="C15" i="11" s="1"/>
  <c r="F16" i="11"/>
  <c r="C16" i="11" s="1"/>
  <c r="F17" i="11"/>
  <c r="C17" i="11" s="1"/>
  <c r="F18" i="11"/>
  <c r="C18" i="11" s="1"/>
  <c r="F19" i="11"/>
  <c r="C19" i="11" s="1"/>
  <c r="F20" i="11"/>
  <c r="C20" i="11" s="1"/>
  <c r="F21" i="11"/>
  <c r="C21" i="11" s="1"/>
  <c r="F22" i="11"/>
  <c r="C22" i="11" s="1"/>
  <c r="F23" i="11"/>
  <c r="C23" i="11" s="1"/>
  <c r="F24" i="11"/>
  <c r="C24" i="11" s="1"/>
  <c r="F9" i="11"/>
  <c r="C9" i="11" s="1"/>
  <c r="J37" i="10"/>
  <c r="J38" i="10"/>
  <c r="J39" i="10"/>
  <c r="J40" i="10"/>
  <c r="J36" i="10"/>
  <c r="F37" i="10"/>
  <c r="F38" i="10"/>
  <c r="F39" i="10"/>
  <c r="C39" i="10" s="1"/>
  <c r="F40" i="10"/>
  <c r="F36" i="10"/>
  <c r="C32" i="10"/>
  <c r="C12" i="10"/>
  <c r="C13" i="10"/>
  <c r="C16" i="10"/>
  <c r="C17" i="10"/>
  <c r="C20" i="10"/>
  <c r="C21" i="10"/>
  <c r="C24" i="10"/>
  <c r="C25" i="10"/>
  <c r="C28" i="10"/>
  <c r="C29" i="10"/>
  <c r="J10" i="10"/>
  <c r="J11" i="10"/>
  <c r="J12" i="10"/>
  <c r="J13" i="10"/>
  <c r="J14" i="10"/>
  <c r="J15" i="10"/>
  <c r="J16" i="10"/>
  <c r="J17" i="10"/>
  <c r="J18" i="10"/>
  <c r="J19" i="10"/>
  <c r="J20" i="10"/>
  <c r="J21" i="10"/>
  <c r="J22" i="10"/>
  <c r="J23" i="10"/>
  <c r="J24" i="10"/>
  <c r="J25" i="10"/>
  <c r="J26" i="10"/>
  <c r="J27" i="10"/>
  <c r="J28" i="10"/>
  <c r="J29" i="10"/>
  <c r="J30" i="10"/>
  <c r="J31" i="10"/>
  <c r="J32" i="10"/>
  <c r="J9" i="10"/>
  <c r="F10" i="10"/>
  <c r="C10" i="10" s="1"/>
  <c r="F11" i="10"/>
  <c r="C11" i="10" s="1"/>
  <c r="F12" i="10"/>
  <c r="F13" i="10"/>
  <c r="F14" i="10"/>
  <c r="C14" i="10" s="1"/>
  <c r="F15" i="10"/>
  <c r="C15" i="10" s="1"/>
  <c r="F16" i="10"/>
  <c r="F17" i="10"/>
  <c r="F18" i="10"/>
  <c r="C18" i="10" s="1"/>
  <c r="F19" i="10"/>
  <c r="C19" i="10" s="1"/>
  <c r="F20" i="10"/>
  <c r="F21" i="10"/>
  <c r="F22" i="10"/>
  <c r="C22" i="10" s="1"/>
  <c r="F23" i="10"/>
  <c r="C23" i="10" s="1"/>
  <c r="F24" i="10"/>
  <c r="F25" i="10"/>
  <c r="F26" i="10"/>
  <c r="C26" i="10" s="1"/>
  <c r="F27" i="10"/>
  <c r="C27" i="10" s="1"/>
  <c r="F28" i="10"/>
  <c r="F29" i="10"/>
  <c r="F30" i="10"/>
  <c r="C30" i="10" s="1"/>
  <c r="F31" i="10"/>
  <c r="C31" i="10" s="1"/>
  <c r="F32" i="10"/>
  <c r="F9" i="10"/>
  <c r="C9" i="10" s="1"/>
  <c r="P327" i="6"/>
  <c r="P308" i="6" s="1"/>
  <c r="O327" i="6"/>
  <c r="N327" i="6"/>
  <c r="N308" i="6" s="1"/>
  <c r="M327" i="6"/>
  <c r="L327" i="6"/>
  <c r="L308" i="6" s="1"/>
  <c r="K327" i="6"/>
  <c r="J327" i="6"/>
  <c r="I327" i="6"/>
  <c r="H327" i="6"/>
  <c r="H308" i="6" s="1"/>
  <c r="G327" i="6"/>
  <c r="F327" i="6"/>
  <c r="F308" i="6" s="1"/>
  <c r="E327" i="6"/>
  <c r="D327" i="6"/>
  <c r="D308" i="6" s="1"/>
  <c r="C327" i="6"/>
  <c r="O308" i="6"/>
  <c r="M308" i="6"/>
  <c r="K308" i="6"/>
  <c r="J308" i="6"/>
  <c r="I308" i="6"/>
  <c r="G308" i="6"/>
  <c r="E308" i="6"/>
  <c r="C308" i="6"/>
  <c r="K301" i="6"/>
  <c r="J301" i="6"/>
  <c r="I301" i="6"/>
  <c r="H301" i="6"/>
  <c r="G301" i="6"/>
  <c r="F301" i="6"/>
  <c r="E301" i="6"/>
  <c r="P296" i="6"/>
  <c r="O296" i="6"/>
  <c r="N296" i="6"/>
  <c r="M296" i="6"/>
  <c r="L296" i="6"/>
  <c r="K296" i="6"/>
  <c r="J296" i="6"/>
  <c r="I296" i="6"/>
  <c r="H296" i="6"/>
  <c r="G296" i="6"/>
  <c r="F296" i="6"/>
  <c r="E296" i="6"/>
  <c r="D296" i="6"/>
  <c r="C296" i="6"/>
  <c r="P269" i="6"/>
  <c r="O269" i="6"/>
  <c r="N269" i="6"/>
  <c r="M269" i="6"/>
  <c r="L269" i="6"/>
  <c r="K269" i="6"/>
  <c r="J269" i="6"/>
  <c r="I269" i="6"/>
  <c r="H269" i="6"/>
  <c r="G269" i="6"/>
  <c r="F269" i="6"/>
  <c r="E269" i="6"/>
  <c r="D269" i="6"/>
  <c r="C269" i="6"/>
  <c r="P237" i="6"/>
  <c r="O237" i="6"/>
  <c r="N237" i="6"/>
  <c r="M237" i="6"/>
  <c r="L237" i="6"/>
  <c r="K237" i="6"/>
  <c r="J237" i="6"/>
  <c r="I237" i="6"/>
  <c r="H237" i="6"/>
  <c r="G237" i="6"/>
  <c r="F237" i="6"/>
  <c r="E237" i="6"/>
  <c r="D237" i="6"/>
  <c r="C237" i="6"/>
  <c r="P216" i="6"/>
  <c r="O216" i="6"/>
  <c r="N216" i="6"/>
  <c r="M216" i="6"/>
  <c r="L216" i="6"/>
  <c r="K216" i="6"/>
  <c r="J216" i="6"/>
  <c r="I216" i="6"/>
  <c r="H216" i="6"/>
  <c r="G216" i="6"/>
  <c r="F216" i="6"/>
  <c r="E216" i="6"/>
  <c r="D216" i="6"/>
  <c r="C216" i="6"/>
  <c r="P204" i="6"/>
  <c r="O204" i="6"/>
  <c r="N204" i="6"/>
  <c r="M204" i="6"/>
  <c r="L204" i="6"/>
  <c r="K204" i="6"/>
  <c r="J204" i="6"/>
  <c r="I204" i="6"/>
  <c r="H204" i="6"/>
  <c r="G204" i="6"/>
  <c r="F204" i="6"/>
  <c r="E204" i="6"/>
  <c r="D204" i="6"/>
  <c r="C204" i="6"/>
  <c r="P193" i="6"/>
  <c r="O193" i="6"/>
  <c r="N193" i="6"/>
  <c r="M193" i="6"/>
  <c r="L193" i="6"/>
  <c r="K193" i="6"/>
  <c r="J193" i="6"/>
  <c r="I193" i="6"/>
  <c r="H193" i="6"/>
  <c r="G193" i="6"/>
  <c r="F193" i="6"/>
  <c r="E193" i="6"/>
  <c r="D193" i="6"/>
  <c r="C193" i="6"/>
  <c r="P159" i="6"/>
  <c r="O159" i="6"/>
  <c r="N159" i="6"/>
  <c r="M159" i="6"/>
  <c r="L159" i="6"/>
  <c r="K159" i="6"/>
  <c r="J159" i="6"/>
  <c r="I159" i="6"/>
  <c r="H159" i="6"/>
  <c r="G159" i="6"/>
  <c r="F159" i="6"/>
  <c r="E159" i="6"/>
  <c r="D159" i="6"/>
  <c r="C159" i="6"/>
  <c r="P123" i="6"/>
  <c r="O123" i="6"/>
  <c r="N123" i="6"/>
  <c r="M123" i="6"/>
  <c r="L123" i="6"/>
  <c r="K123" i="6"/>
  <c r="J123" i="6"/>
  <c r="I123" i="6"/>
  <c r="H123" i="6"/>
  <c r="G123" i="6"/>
  <c r="F123" i="6"/>
  <c r="E123" i="6"/>
  <c r="D123" i="6"/>
  <c r="C123" i="6"/>
  <c r="K83" i="6"/>
  <c r="J83" i="6"/>
  <c r="I83" i="6"/>
  <c r="H83" i="6"/>
  <c r="G83" i="6"/>
  <c r="F83" i="6"/>
  <c r="E83" i="6"/>
  <c r="P82" i="6"/>
  <c r="O82" i="6"/>
  <c r="N82" i="6"/>
  <c r="M82" i="6"/>
  <c r="L82" i="6"/>
  <c r="K82" i="6"/>
  <c r="I82" i="6"/>
  <c r="H82" i="6"/>
  <c r="G82" i="6"/>
  <c r="F82" i="6"/>
  <c r="E82" i="6"/>
  <c r="D82" i="6"/>
  <c r="P8" i="6"/>
  <c r="P7" i="6" s="1"/>
  <c r="P395" i="6" s="1"/>
  <c r="O8" i="6"/>
  <c r="N8" i="6"/>
  <c r="M8" i="6"/>
  <c r="L8" i="6"/>
  <c r="L7" i="6" s="1"/>
  <c r="K8" i="6"/>
  <c r="J8" i="6"/>
  <c r="I8" i="6"/>
  <c r="H8" i="6"/>
  <c r="H7" i="6" s="1"/>
  <c r="G8" i="6"/>
  <c r="F8" i="6"/>
  <c r="E8" i="6"/>
  <c r="D8" i="6"/>
  <c r="D7" i="6" s="1"/>
  <c r="C8" i="6"/>
  <c r="C12" i="11" l="1"/>
  <c r="C36" i="10"/>
  <c r="F7" i="6"/>
  <c r="F395" i="6" s="1"/>
  <c r="J7" i="6"/>
  <c r="J395" i="6" s="1"/>
  <c r="E7" i="6"/>
  <c r="E395" i="6" s="1"/>
  <c r="I7" i="6"/>
  <c r="I395" i="6" s="1"/>
  <c r="M7" i="6"/>
  <c r="M395" i="6" s="1"/>
  <c r="C7" i="6"/>
  <c r="C395" i="6" s="1"/>
  <c r="G7" i="6"/>
  <c r="G395" i="6" s="1"/>
  <c r="K7" i="6"/>
  <c r="K395" i="6" s="1"/>
  <c r="O7" i="6"/>
  <c r="O395" i="6" s="1"/>
  <c r="N7" i="6"/>
  <c r="N395" i="6" s="1"/>
  <c r="C38" i="10"/>
  <c r="C37" i="10"/>
  <c r="L395" i="6"/>
  <c r="H395" i="6"/>
  <c r="D395" i="6"/>
</calcChain>
</file>

<file path=xl/sharedStrings.xml><?xml version="1.0" encoding="utf-8"?>
<sst xmlns="http://schemas.openxmlformats.org/spreadsheetml/2006/main" count="2938" uniqueCount="732">
  <si>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</si>
  <si>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</si>
  <si>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</si>
  <si>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</si>
  <si>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</si>
  <si>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</si>
  <si>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</si>
  <si>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</si>
  <si>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</si>
  <si>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</si>
  <si>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</si>
  <si>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</si>
  <si>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</si>
  <si>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</si>
  <si>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</si>
  <si>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</si>
  <si>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</si>
  <si>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</si>
  <si>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</si>
  <si>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</si>
  <si>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Công Thương</t>
  </si>
  <si>
    <t>Lĩnh vực ngành Nội vụ</t>
  </si>
  <si>
    <t>Lĩnh vực ngành Giáo dục và Đào tạo</t>
  </si>
  <si>
    <t>Lĩnh vực ngành Lao động TBXH</t>
  </si>
  <si>
    <t>Lĩnh vực ngành Giao thông Vận tải</t>
  </si>
  <si>
    <t>Lĩnh vực ngành Xây dựng</t>
  </si>
  <si>
    <t>Lĩnh vực ngành Y tế</t>
  </si>
  <si>
    <t>Lĩnh vực ngành Nông nghiệp và PTNT</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</si>
  <si>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</si>
  <si>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</si>
  <si>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</si>
  <si>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</si>
  <si>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</si>
  <si>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</si>
  <si>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TTHC thuộc thẩm quyền giải quyết của các cơ quan ngành dọc cấp huyện và các đơn vị khác (Công an, BHXH, Thuế, Điện, Nước,…)</t>
  </si>
  <si>
    <t>A</t>
  </si>
  <si>
    <t>TTHC thuộc thẩm quyền giải quyết của UBND cấp huyện và các cơ quan chuyên môn thuộc UBND cấp huyện</t>
  </si>
  <si>
    <t>B</t>
  </si>
  <si>
    <t>Ghi chú</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</si>
  <si>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</si>
  <si>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1=4+8+11</t>
  </si>
  <si>
    <t>Lĩnh vực Bảo hiểm Xã hội</t>
  </si>
  <si>
    <t>Danh mục thủ tục hành chính</t>
  </si>
  <si>
    <t>Lĩnh vực Tài nguyên và Môi trường</t>
  </si>
  <si>
    <t>Lĩnh vực Công an</t>
  </si>
  <si>
    <t>TỔNG SỐ (I + II)</t>
  </si>
  <si>
    <t>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</si>
  <si>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</si>
  <si>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</si>
  <si>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</si>
  <si>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</si>
  <si>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</si>
  <si>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</si>
  <si>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</si>
  <si>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
Chức vụ
</t>
  </si>
  <si>
    <t>Phê duyệt TTHC sau khi hồ sơ đã được thẩm định
(X)</t>
  </si>
  <si>
    <t>Bộ phận tiếp nhận và trả kết quả</t>
  </si>
  <si>
    <t>Số hồ sơ đã quá hạn chưa giải quyết</t>
  </si>
  <si>
    <t xml:space="preserve">DANH MỤC THỦ TỤC HÀNH CHÍNH THỰC HIỆN TẠI TRUNG TÂM HÀNH CHÍNH CÔNG CẤP HUYỆN
</t>
  </si>
  <si>
    <t>TTHC do Lãnh đạo UBND ký phê duyệt tại Tr.tâm 
(X)</t>
  </si>
  <si>
    <t>TTHC phân công cho cấp phó Trưởng phòng, ban và tương đương ký phê duyệt tại Tr.tâm
(X)</t>
  </si>
  <si>
    <t>TTHC do Trưởng phòng, ban và tương đương ký phê duyệt tại Tr.tâm
(X)</t>
  </si>
  <si>
    <t>TTHC thực hiện tại Trung tâm
(X)</t>
  </si>
  <si>
    <t>TTHC thực hiện tiếp nhận tại quầy tổng hợp của Trung tâm 
(X)</t>
  </si>
  <si>
    <t>Thủ tục hành chính thực hiện thẩm định, phê duyệt tại Trung tâm chia ra theo phân công, ủy quyền ký phê duyệt</t>
  </si>
  <si>
    <t>TTHC thuộc thẩm quyền giải quyết của Sở, ngành thuộc UBND tỉnh
(X)</t>
  </si>
  <si>
    <t>TTHC thuộc thẩm quyền giải quyết của UBND cấp huyện
(X)</t>
  </si>
  <si>
    <t>TTHC thuộc thẩm quyền giải quyết của phòng, ban chuyên môn và tương đương cấp huyện
(X)</t>
  </si>
  <si>
    <t>Dịch vụ công trực tuyến chia theo các mức độ</t>
  </si>
  <si>
    <t>Hình thức thực hiện dịch vụ bưu chính công ích</t>
  </si>
  <si>
    <t>Mức độ 
2 
(X)</t>
  </si>
  <si>
    <t>Mức độ 
3 
(X)</t>
  </si>
  <si>
    <t>Mức độ 
4
(X)</t>
  </si>
  <si>
    <t>Tiếp nhận hồ sơ 
(X)</t>
  </si>
  <si>
    <t>Trả kết quả
(X)</t>
  </si>
  <si>
    <t>TTHC chỉ thực hiện tiếp nhận hồ sơ, không thực hiện thẩm định tại Trung tâm
(X)</t>
  </si>
  <si>
    <t>Thủ tục hành chính không thực hiện phê duyệt tại Trung tâm chia ra theo thẩm quyền giải quyết</t>
  </si>
  <si>
    <t xml:space="preserve">DANH SÁCH CÁN BỘ LÀM VIỆC TẠI TRUNG TÂM HÀNH CHÍNH CÔNG CẤP HUYỆN 
PHÂN LOẠI THEO THẨM QUYỀN GiẢI QUYẾT TTHC
</t>
  </si>
  <si>
    <t xml:space="preserve">Thẩm quyền giải quyết TTHC tại Trung tâm theo sự phân công, ủy quyền </t>
  </si>
  <si>
    <t>Số hồ sơ thực hiện qua dịch vụ bưu chính công ích</t>
  </si>
  <si>
    <t>Số hồ sơ mức độ 
3</t>
  </si>
  <si>
    <t>Số hồ sơ mức độ 
4</t>
  </si>
  <si>
    <t>Số hồ sơ tiếp nhận</t>
  </si>
  <si>
    <t>Số hồ sơ trả kết quả</t>
  </si>
  <si>
    <t xml:space="preserve">TỔNG HỢP KẾT QUẢ GIẢI QUYẾT THỦ TỤC HÀNH CHÍNH
CỦA TRUNG TÂM HÀNH CHÍNH CÔNG CHIA THEO CÁC LĨNH VỰC 
</t>
  </si>
  <si>
    <t>Kết quả giải quyết TTHC được ký số điện tử</t>
  </si>
  <si>
    <t>Số hồ sơ thanh toán qua các hình thức trực tuyến</t>
  </si>
  <si>
    <t>Biểu 2A</t>
  </si>
  <si>
    <t>Biểu 2B</t>
  </si>
  <si>
    <t>Đăng ký thành lập hợp tác xã</t>
  </si>
  <si>
    <t>x</t>
  </si>
  <si>
    <t>Đăng ký thành lập chi nhánh, văn phòng đại diện, địa điểm kinh doanh của hợp tác xã</t>
  </si>
  <si>
    <t>Đăng ký thay đổi nội dung đăng ký hợp tác xã</t>
  </si>
  <si>
    <t>Đăng ký thay đổi nội dung đăng ký chi nhánh, văn phòng đại diện, địa điểm kinh doanh của hợp tác xã</t>
  </si>
  <si>
    <t>Đăng ký khi hợp tác xã chia</t>
  </si>
  <si>
    <t>Đăng ký khi hợp tác xã tách</t>
  </si>
  <si>
    <t>Đăng ký khi hợp tác xã hợp nhất</t>
  </si>
  <si>
    <t>Đăng ký khi hợp tác xã sáp nhập</t>
  </si>
  <si>
    <t>Cấp lại giấy chứng nhận đăng ký hợp tác xã, giấy chứng nhận đăng ký chi nhánh, văn phòng đại diện, địa điểm kinh doanh của hợp tác xã (trong trường hợp bị mất hoặc bị hư hỏng)</t>
  </si>
  <si>
    <t>Giải thể tự nguyện hợp tác xã</t>
  </si>
  <si>
    <t>Thông báo thay đổi nội dung đăng ký hợp tác xã</t>
  </si>
  <si>
    <t>Thông báo về việc góp vốn, mua cổ phần, thành lập doanh nghiệp của hợp tác xã</t>
  </si>
  <si>
    <t>Tạm ngừng hoạt động của hợp tác xã, chi nhánh, văn phòng đại diện, địa điểm kinh doanh của hợp tác xã</t>
  </si>
  <si>
    <t>Chấm dứt hoạt động của chi nhánh, văn phòng đại diện, địa điểm kinh doanh của hợp tác xã</t>
  </si>
  <si>
    <t>Cấp đổi giấy chứng nhận đăng ký hợp tác xã</t>
  </si>
  <si>
    <t>Thay đổi cơ quan đăng ký hợp tác xã</t>
  </si>
  <si>
    <t>Đăng ký thành lập hộ kinh doanh</t>
  </si>
  <si>
    <t>Đăng ký thay đổi nội dung đăng ký hộ kinh doanh</t>
  </si>
  <si>
    <t>Tạm ngừng hoạt động hộ kinh doanh</t>
  </si>
  <si>
    <t>Chấm dứt hoạt động hộ kinh doanh</t>
  </si>
  <si>
    <t>Cấp lại Giấy chứng nhận đăng ký hộ kinh doanh</t>
  </si>
  <si>
    <t>Mua quyển hóa đơn</t>
  </si>
  <si>
    <t>Mua hóa đơn lẻ</t>
  </si>
  <si>
    <t>Đăng ký công trình khai thác nước dưới đất</t>
  </si>
  <si>
    <t>Lấy ý kiến Ủy ban nhân dân cấp huyện đối với các dự án đầu tư có chuyển nước từ nguồn nước nội tỉnh</t>
  </si>
  <si>
    <t>Đăng ký xác nhận/đăng ký lại kế hoạch bảo vệ môi trường</t>
  </si>
  <si>
    <t>Thủ tục Kê khai, thẩm định phí bảo vệ môi trường đối với nước thải.</t>
  </si>
  <si>
    <t>Đăng ký thế chấp quyền sử dụng đất, tài sản gắn liền với dất (gồm trường hợp đãng ký thế chấp quyền sư dụng đất hoặc đăng ký thế chấp quyền sừ dụng đất dồng thời với tài sản gấn liền với dất hoặc đăng ký thế chấp tài sàn gắn liền với đất)</t>
  </si>
  <si>
    <t>Đăng ký thế chấp dự án đầu tư xây dựng nhà ở, nhà ở hình thành trong tương lai</t>
  </si>
  <si>
    <t>Đăng ký thế chấp tài sản gắn liền với đất không phải là nhà ở mà tài sản đó đã hình thành nhưng chưa được chứng nhận quyền sở hữu trên Giấy chứng nhận</t>
  </si>
  <si>
    <t>Đăng ký bào lưu quyền sờ hữu trong trường hợp mua bán tải sàn gắn liền với đất có bão lưu quyền sờ hữu</t>
  </si>
  <si>
    <t>Đăng ký thay đỗi nội dung biện pháp bào đảm băng quyền sử dụng đắt, tài sản gắn liền với đất đã đăng ký</t>
  </si>
  <si>
    <t>Sứa chữa sai sót nội dung biện pháp bảo đàm bằng quyền sử dụng đất, tài sàn gán liền với đất đã đãng ký do lỗi của cơ quan đăng ký</t>
  </si>
  <si>
    <t>Đăng ký văn bản thông báo về việc xử lý tài sản thế chấp bằng quyền sừ dụng đất, tài sàn gắn liền với đất</t>
  </si>
  <si>
    <t>Chuyển tiếp đăng ký thế chấp quyền tài sàn phát sinh từ hợp đồng mua bán nhà ờ</t>
  </si>
  <si>
    <t>Xóa đăng ký biện pháp báo đảm bàng quyền sừ dụng đất, tài sản gắn liền với đất</t>
  </si>
  <si>
    <t>Thủ tục giải quyết tranh chấp đất đai thuộc thẩm quyền của Chủ tịch Ủy ban nhân cấp huyện</t>
  </si>
  <si>
    <t>Thủ tục thẩm định nhu cầu sử dụng đất để xem xét giao đất, cho thuê đất không thông qua hình thức đấu giá quyền sử dụng đất đối với hộ gia đình, cá nhân, cộng đồng dân cư.</t>
  </si>
  <si>
    <t>Thủ tục giao đất, cho thuê đất cho hộ gia đình, cá nhân; giao đất cho cộng đồng dân cư đối với trường hợp giao đất, cho thuê đất không thông qua hình thức đấu giá quyền sử dụng đất.</t>
  </si>
  <si>
    <t>Thủ tục chuyển mục đích sử dụng đất phải được phép của cơ quan nhà nước có thẩm quyền đối với hộ gia đình, cá nhân.</t>
  </si>
  <si>
    <t>Thủ tục đăng ký quyền sử dụng đất lần đầu</t>
  </si>
  <si>
    <t>Thủ tục 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</si>
  <si>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Thủ tục xóa đăng ký cho thuê, cho thuê lại, góp vốn bằng quyền sử dụng đất, quyền sở hữu tài sản gắn liền với đất.</t>
  </si>
  <si>
    <t>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</si>
  <si>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Thủ tục đăng ký xác lập quyền sử dụng hạn chế thửa đất liền kề sau khi được cấp Giấy chứng nhận lần đầu và đăng ký thay đổi, chấm dứt quyền sử dụng hạn chế thửa đất liền kề</t>
  </si>
  <si>
    <t>Thủ tục gia hạn sử dụng đất ngoài khu công nghệ cao, khu kinh tế</t>
  </si>
  <si>
    <t>Thủ tục xác nhận tiếp tục sử dụng đất nông nghiệp của hộ gia đình, cá nhân khi hết hạn sử dụng đất đối với trường hợp có nhu cầu</t>
  </si>
  <si>
    <t>Thủ tục tách thửa hoặc hợp thửa đất</t>
  </si>
  <si>
    <t>Thủ tục cấp đổi Giấy chứng nhận quyền sử dụng đất quyền sở hữu nhà ở và tài sản khác gắn liền với đất</t>
  </si>
  <si>
    <t>Thủ tục đính chính Giấy chứng nhận đã cấp</t>
  </si>
  <si>
    <t>Thủ tục thu hồi Giấy chứng nhận đã cấp không đúng quy định của pháp luật đất đai do người sử dụng đất, chủ sở hữu tài sản gắn liền với đất phát hiện</t>
  </si>
  <si>
    <t>Thủ tục đăng ký và cấp Giấy chứng nhận quyền sử dụng đất, quyền sở hữu nhà ở và tài sản khác gắn liền với đất lần đầu</t>
  </si>
  <si>
    <t>Thủ tục cấp Giấy chứng nhận quyền sử dụng đất, quyền sở hữu nhà ở và tài sản khác gắn liền với đất cho người đã đăng ký quyền sử dụng đất lần đầu; tăng thêm diện tích do nhận chuyển nhượng, thừa kế, tặng cho quyền sử dụng đất trong trường hợp thửa đất gốc chưa được cấp Giấy chứng nhận</t>
  </si>
  <si>
    <t>Thủ tục 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</si>
  <si>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Đăng ký bổ sung tài sản gắn liền với đất vào Giấy chứng nhận đã cấp</t>
  </si>
  <si>
    <t>Thủ tục đăng ký đất đai lần đầu đối với trường hợp được Nhà nước giao đất để quản lý</t>
  </si>
  <si>
    <t>Thủ tục 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</si>
  <si>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</si>
  <si>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Thủ tục Bán hoặc góp vốn bằng tài sản gắn liền với đất thuê của Nhà nước theo hình thức thuê đất trả tiền hàng năm</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</si>
  <si>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</si>
  <si>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 xml:space="preserve">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 </t>
  </si>
  <si>
    <t>Thủ tục Cấp lại Giấy chứng nhận hoặc cấp lại Trang bổ sung Giấy chứng nhận do bị mất</t>
  </si>
  <si>
    <t>Đăng ký chuyển mục đích sử dụng đất không phải xin phép cơ quan nhà nước có thẩm quyền</t>
  </si>
  <si>
    <t>Thủ tục chuyển đổi quyền sử dụng đất nông nghiệp của hộ gia đình, cá nhân</t>
  </si>
  <si>
    <t>Thủ tục thu hồi đất ở trong khu vực bị ô nhiễm môi trường có nguy cơ đe dọa tính mạng con người; đất ở có nguy cơ sạt lở, sụt lún, bị ảnh hưởng bởi hiện tượng thiên tai khác đe dọa tính mạng con người đối với trường hợp thu hồi đất ở của hộ gia đình, cá nhân, người Việt Nam định cư ở nước ngoài được sở hữu nhà ở tại Việt Nam.</t>
  </si>
  <si>
    <t>Thủ tục thu hồi đất do chấm dứt việc sử dụng đất theo pháp luật, tự nguyện trả lại đất đối với trường hợp thu hồi đất của hộ gia đình, cá nhân, cộng đồng dân cư, thu hồi đất ở của người Việt Nam định cư ở nước ngoài được sở hữu nhà ở tại Việt Nam.</t>
  </si>
  <si>
    <t>Công nhận khu vực biển để nuôi trồng thủy sản</t>
  </si>
  <si>
    <t>Giao khu vực biển để nuôi trồng thủy sản</t>
  </si>
  <si>
    <t>Gia hạn thời hạn giao khu vực biển để nuôi trồng thủy sản</t>
  </si>
  <si>
    <t>Trả lại khu vực biển để nuôi trồng thủy sản</t>
  </si>
  <si>
    <t>Sửa đổi, bổ sung quyết định khu vực biển để nuôi trồng thủy sản</t>
  </si>
  <si>
    <t>Thu hồi khu vực biển để nuôi trồng thủy sản</t>
  </si>
  <si>
    <t>Phòng Kinh tế ( Công thương và NN)</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</si>
  <si>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</si>
  <si>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</si>
  <si>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</si>
  <si>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 xml:space="preserve">Cấp Giấy phép bán lẻ rượu </t>
  </si>
  <si>
    <t xml:space="preserve">Cấp sửa đổi, bổ sung Giấy phép bán lẻ rượu </t>
  </si>
  <si>
    <t xml:space="preserve">Cấp lại Giấy phép bán lẻ rượu </t>
  </si>
  <si>
    <t>Cấp giấy phép bán lẻ sản phẩm thuốc lá</t>
  </si>
  <si>
    <t>Cấp sửa đổi, bổ sung giấy phép bán lẻ sản phẩm thuốc lá</t>
  </si>
  <si>
    <t>Cấp lại Giấy phép bán lẻ sản phẩm thuốc lá</t>
  </si>
  <si>
    <t>Cấp Giấy chứng nhận đủ điều kiện kinh doanh khí dầu mỏ hóa lỏng cho cửa hàng bán LPG chai</t>
  </si>
  <si>
    <t>Cấp lại Giấy chứng nhận đủ điều kiện kinh doanh khí dầu mỏ hóa lỏng cho cửa hàng bán LPG chai</t>
  </si>
  <si>
    <t>Cấp điều chỉnh Giấy chứng nhận đủ điều kiện kinh doanh khí dầu mỏ hóa lỏng cho cửa hàng bán LPG chai</t>
  </si>
  <si>
    <t>Cấp Giấy chứng nhận sản phẩm công nghiệp nông thôn tiêu biểu cấp huyện</t>
  </si>
  <si>
    <t>Thủ tục thẩm định, phê duyệt phương án ứng phó thiên tai cho công trình vùng hạ du đập thủy điện thuộc thẩm quyền phê duyệt của UBND cấp huyện;</t>
  </si>
  <si>
    <t>Thủ tục thẩm định, phê duyệt phương án ứng phó với tình huống khẩn cấp hồ chứa thủy điện thuộc thẩm quyền phê duyệt của UBND cấp huyện.</t>
  </si>
  <si>
    <t>Thẩm định, phê duyệt đề cương, kết quả kiểm định an toàn đập, hồ chứa thủy lợi thuộc thẩm quyền của UBND huyện</t>
  </si>
  <si>
    <t>Thẩm định, phê duyệt phương án ứng phó thiên tai cho công trình, vùng hạ du đập trong quá trình thi công thuộc thẩm quyền của UBND huyện (trên địa bàn từ 02 xã trở lên)</t>
  </si>
  <si>
    <t>Thẩm định, phê duyệt đề cương phương án ứng phó với tình huống khẩn cấp thuộc thẩm quyền của UBND huyện (trên địa bàn từ 02 xã trở lên).</t>
  </si>
  <si>
    <t>Thẩm định, phê duyệt, điều chỉnh quy trình vận hành đối với công trình thủy lợi do UBND tỉnh phân cấp (UBND huyện phê duyệt) .</t>
  </si>
  <si>
    <t>Thẩm định, phê duyệt, điều chỉnh và công bố công khai quy trình vận hành hồ chứa nước thuộc thẩm quyền của UBND cấp huyện .</t>
  </si>
  <si>
    <t>Thủ tục Công nhận và giao quyền quản lý cho tổ chức cộng đồng (thuộc địa bàn quản lý)</t>
  </si>
  <si>
    <t>Thủ tục Sửa đổi, bổ sung nội dung quyết định công nhận và giao quyền quản lý cho tổ chức cộng đồng (thuộc địa bàn quản lý)</t>
  </si>
  <si>
    <t>Thủ tục Công bố mở cảng cá loại 3</t>
  </si>
  <si>
    <t xml:space="preserve">Cấp giấy chứng nhận đăng ký tàu cá </t>
  </si>
  <si>
    <t xml:space="preserve">Cấp lại giấy chứng nhận đăng ký tàu cá </t>
  </si>
  <si>
    <t>Cấp giấy chứng nhận đăng ký tạm thời tàu cá</t>
  </si>
  <si>
    <t>Cấp, cấp lại giấy phép khai thác thủy sản</t>
  </si>
  <si>
    <t>Xóa đăng ký tàu cá</t>
  </si>
  <si>
    <t>Cấp Giấy chứng nhận cơ sở đủ điều kiện an toàn thực phẩm đối với cơ sở sản xuất, kinh doanh thực phẩm nông lâm thủy sản.</t>
  </si>
  <si>
    <t>Cấp lại Giấy chứng nhận cơ sở đủ điều kiện an toàn thực phẩm đối với cơ sở sản xuất, kinh doanh nông, lâm, thủy sản (trường hợp trước 06 tháng tính đến ngày Giấy chứng nhận ATTP hết hạn).</t>
  </si>
  <si>
    <t>Cấp lại Giấy chứng nhận cơ sở đủ điều kiện an toàn thực phẩm đối với cơ sở sản xuất, kinh doanh nông, lâm, thủy sản (trường hợp Giấy chứng nhận ATTP vẫn còn thời hạn hiệu lực nhưng bị mất, bị hỏng, thất lạc, hoặc có sự thay đổi, bổ sung thông tin trên Giấy chứng nhận ATTP).</t>
  </si>
  <si>
    <t>Thủ tục Xác nhận bảng kê lâm sản.</t>
  </si>
  <si>
    <t>Xác nhận nguồn gốc gỗ trước khi xuất khẩu</t>
  </si>
  <si>
    <t>Thủ tục Phê duyệt, điều chỉnh, thiết kế dự toán công trình lâm sinh (đối với công trình lâm sinh thuộc dự án do Chủ tịch UBND cấp huyện quyết định đầu tư).</t>
  </si>
  <si>
    <t>Thủ tục Bố trí ổn định dân cư ngoài huyện, trong tỉnh</t>
  </si>
  <si>
    <t>Thủ tục Bố trí ổng dân cư trong huyện</t>
  </si>
  <si>
    <t>Thủ tục Hỗ trợ dự án liên kết</t>
  </si>
  <si>
    <t>Thủ tục Phê duyệt kế hoạch khuyến nông địa phương</t>
  </si>
  <si>
    <t>Thủ tục tặng Giấy khen của Chủ tịch Ủy ban nhân dân cấp huyện về thành tích thực hiện nhiệm vụ chính trị.</t>
  </si>
  <si>
    <t>Thủ tục tặng danh hiệu Tập thể Lao động tiên tiến</t>
  </si>
  <si>
    <t>Thủ tục tặng danh hiệu thôn, ấp, bản, làng, khu phố văn hóa</t>
  </si>
  <si>
    <t>Thủ tục tặng danh hiệu Chiến sỹ thi đua cơ sở</t>
  </si>
  <si>
    <t>Thủ tục tặng danh hiệu Lao động tiên tiến</t>
  </si>
  <si>
    <t>Thủ tục tặng Giấy khen của Chủ tịch Ủy ban nhân dân cấp huyện về thành tích thi đua theo đợt, chuyên đề</t>
  </si>
  <si>
    <t>Thủ tục tặng Giấy khen của Chủ tịch Ủy ban nhân dân cấp huyện về thành tích đột xuất</t>
  </si>
  <si>
    <t>Thủ tục tặng Giấy khen của Chủ tịch Ủy ban nhân dân cấp huyện về khen thưởng đối ngoại</t>
  </si>
  <si>
    <t>Thủ tục công nhận ban vận động thành lập hội</t>
  </si>
  <si>
    <t>Thủ tục thành lập hội</t>
  </si>
  <si>
    <t>Thủ tục phê duyệt điều lệ hội</t>
  </si>
  <si>
    <t>Thủ tục chia, tách, sáp nhập; hợp nhất hội</t>
  </si>
  <si>
    <t>Thủ tục đổi tên hội</t>
  </si>
  <si>
    <t>Thủ tục hội tự giải thể</t>
  </si>
  <si>
    <t>Thủ tục báo cáo tổ chức Đại hội nhiệm kỳ, Đại hội bất thường</t>
  </si>
  <si>
    <t>Thủ tục cấp giấy phép thành lập và công nhận điều lệ quỹ</t>
  </si>
  <si>
    <t>Thủ tục công nhận quỹ đủ điều kiện hoạt động và công nhận thành viên hội đồng quản lỹ quỹ</t>
  </si>
  <si>
    <t>Thủ tục công nhận thay đổi, bổ sung thành viên hội đồng quản lỹ quỹ</t>
  </si>
  <si>
    <t>Thủ tục thay đổi giấy phép thành lập và công nhận điều lệ (sửa đổi, bổ sung) quỹ</t>
  </si>
  <si>
    <t>Thủ tục cấp lại giấy phép thành lập và công nhận điều lệ quỹ</t>
  </si>
  <si>
    <t>Thủ tục cho phép quỹ hoạt động trở lại sau khi bị tạm đình chỉ hoạt động</t>
  </si>
  <si>
    <t>Thủ tục hợp nhất, sáp nhập, chia, tách, quỹ</t>
  </si>
  <si>
    <t>Thủ tục đổi tên quỹ</t>
  </si>
  <si>
    <t>Thủ tục quỹ tự giải thể</t>
  </si>
  <si>
    <t>Thủ tục  thành lập đơn vị sự nghiệp công lập</t>
  </si>
  <si>
    <t>Thủ tục tổ chức lại đơn vị sự nghiệp công lập</t>
  </si>
  <si>
    <t>Thủ tục giải thể đơn vị sự nghiệp công lập</t>
  </si>
  <si>
    <t>Thủ tục thông báo mở lớp bồi dưỡng về tôn giáo theo quy định tại khoản 2 Điều 41 Luật tín ngưỡng, tôn giáo</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</si>
  <si>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</si>
  <si>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</si>
  <si>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Thủ tục thông báo tổ chức hội nghị thường niên của tổ chức tôn giáo, tổ chức tôn giáo trực thuộc có địa bàn hoạt động ở một huyện</t>
  </si>
  <si>
    <t>Thủ tục đề nghị tổ chức đại hội của tổ chức tôn giáo, tổ chức tôn giáo trực thuộc, tổ chức được cấp chứng nhận đăng ký hoạt động tôn giáo có địa bàn hoạt động ở một huyện</t>
  </si>
  <si>
    <t>Thủ tục đề nghị tổ chức cuộc lễ ngoài cơ sở tôn giáo, địa điểm hợp pháp đã đăng ký có quy mô tổ chức ở một huyện</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</si>
  <si>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</si>
  <si>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</si>
  <si>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Cho phép trường trung học cơ sở hoạt động trở lại</t>
  </si>
  <si>
    <t>Cho phép trường mẫu giáo, trường mầm non, nhà trẻ hoạt động giáo dục trở lại</t>
  </si>
  <si>
    <t>Cho phép trường tiểu học hoạt động giáo dục trở lại</t>
  </si>
  <si>
    <t>Thành lập trường phổ thông dân tộc bán trú</t>
  </si>
  <si>
    <t>Sáp nhập, chia, tách trường phổ thông dân tộc bán trú</t>
  </si>
  <si>
    <t xml:space="preserve">Cho phép trường phổ thông dân tộc nội trú có cấp học cao nhất là trung học cơ sở hoạt động giáo dục </t>
  </si>
  <si>
    <t>Cho phép trung tâm học tập cộng đồng hoạt động trở lại</t>
  </si>
  <si>
    <t>Thành lập trung tâm học tập cộng đồng</t>
  </si>
  <si>
    <t>Thành lập trường trung học cơ sở công lập hoặc cho phép thành lập trường trung học cơ sở tư thục</t>
  </si>
  <si>
    <t>Cho phép trường trung học cơ sở hoạt động giáo dục</t>
  </si>
  <si>
    <t>Sáp nhập, chia, tách trường trung học cơ sở</t>
  </si>
  <si>
    <t xml:space="preserve">Giải thể trường trung học cơ sở </t>
  </si>
  <si>
    <t>Thành lập trường tiểu học công lập, cho phép thành lập trường tiểu học tư thục</t>
  </si>
  <si>
    <t>Sáp nhập, chia tách trường tiểu học</t>
  </si>
  <si>
    <t>Giải thể trường tiểu học theo đề nghị của tổ chức, cá nhân đề nghị thành lập trường tiểu học</t>
  </si>
  <si>
    <t>Cho phép trường tiểu học hoạt động giáo dục</t>
  </si>
  <si>
    <t xml:space="preserve">Thành lập trường mẫu giáo, trường mầm non, nhà trẻ công lập hoặc cho phép thành lập trường mẫu giáo, trường mầm non, nhà trẻ dân lập, tư thục </t>
  </si>
  <si>
    <t xml:space="preserve">Cho phép trường mẫu giáo, trường mầm non, nhà trẻ hoạt động giáo dục </t>
  </si>
  <si>
    <t xml:space="preserve">Sáp nhập, chia, tách trường mẫu giáo, trường mầm non, nhà trẻ </t>
  </si>
  <si>
    <t xml:space="preserve">Cho phép trường phổ thông dân tộc bán trú hoạt động giáo dục </t>
  </si>
  <si>
    <t>Chuyển đổi trường phổ thông dân tộc bán trú</t>
  </si>
  <si>
    <t>Xét, duyệt chính sách hỗ trợ đối với học sinh bán trú đang học tại các trường tiểu học, trung học cơ sở ở các xã, thôn đặc biệt khó khăn</t>
  </si>
  <si>
    <t>Xét cấp hỗ trợ ăn trưa cho trẻ em trong độ tuổi năm tuổi</t>
  </si>
  <si>
    <t>Quy trình đánh giá, xếp loại cộng đồng học tập cấp xã</t>
  </si>
  <si>
    <t xml:space="preserve">Công nhận  xã đạt chuẩn phổ cập giáo dục, xóa mù chữ </t>
  </si>
  <si>
    <t>Thủ tục Hỗ trợ học phí và chi phí học tập để mua sách, vở, đồ dùng học tập cho trẻ em nhiễm HIV/AIDS; trẻ em mồ côi cha hoặc mẹ, không có nguồn nuôi dưỡng; trẻ em thuộc hộ cận nghèo; trẻ em tự kỷ đang học tại các cơ sở giáo dục</t>
  </si>
  <si>
    <t>Giải thể trường mẫu giáo, trường mầm non, nhà trẻ theo yêu cầu của tổ chức, cá nhân đề nghị thành lập</t>
  </si>
  <si>
    <t xml:space="preserve">Chuyển trường đối với học sinh trung học cơ sở </t>
  </si>
  <si>
    <t>Chuyển đổi nhà trẻ, trường mẫu giáo, trường mầm non tư thục do nhà đầu tư trong nước đầu tư sang nhà trẻ, trường mẫu giáo, trường mầm non tư thục hoạt động không vì lợi nhuận</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</si>
  <si>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</si>
  <si>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Trợ cấp đôi với trẻ em mầm non là con công nhân, người lao động làm việc tại khu công nghiệp</t>
  </si>
  <si>
    <t>Hỗ trợ đối với giáo viên mầm non làm việc tại cơ sở giáo dục mầm non dân lập, tư thục ở địa bàn có khu công nghiệp.</t>
  </si>
  <si>
    <t>Phòng Quản lý đô thị ( GT và XD)</t>
  </si>
  <si>
    <t>Đăng ký phương tiện lần đầu đối với phương tiện chưa khai thác trên đường thủy nội địa</t>
  </si>
  <si>
    <t>Đăng ký phương tiện lần đầu đối với phương tiện đang khai thác trên đường thủy nội địa</t>
  </si>
  <si>
    <t>Đăng ký phương tiện trong trường hợp chuyển từ cơ quan đăng ký khác sang cơ quan đăng ký phương tiện thủy nội địa</t>
  </si>
  <si>
    <t>Đăng ký lại phương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</si>
  <si>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</si>
  <si>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</si>
  <si>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</si>
  <si>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 xml:space="preserve">Cấp lại Giấy chứng nhận đăng ký phương tiện </t>
  </si>
  <si>
    <t xml:space="preserve">Xóa đăng ký phương tiện </t>
  </si>
  <si>
    <t>Xác nhận việc trình báo đường thủy nội địa hoặc trình báo đường thủy nội địa bổ sung</t>
  </si>
  <si>
    <t>Thỏa thuận/Chấp thuận địa điểm xây dựng theo phân cấp</t>
  </si>
  <si>
    <t>Thỏa thuận/Thẩm định, phê duyệt Nhiệm vụ quy hoạch/điều chỉnh Nhiệm vụ quy hoạch theo phân cấp: Quy hoạch chi tiết; Thiết kế đô thị riêng</t>
  </si>
  <si>
    <t>Thỏa thuận/Thẩm định, phê duyệt Đồ án quy hoạch theo phân cấp: Quy hoạch chi tiết; Thiết kế đô thị riêng</t>
  </si>
  <si>
    <t>Thỏa thuận/Thẩm định, phê duyệt tổng mặt bằng, phương án kiến trúc công trình theo phân cấp (nằm ngoài khu công nghiệp, khu kinh tế)</t>
  </si>
  <si>
    <t>Thỏa thuận/Thẩm định, chấp thuận và phê duyệt mặt bằng công trình hạ tầng, công trình theo tuyến theo phân cấp</t>
  </si>
  <si>
    <t>Thỏa thuận/ Thẩm định, phê duyệt điều chỉnh đồ án quy hoạch theo phân cấp</t>
  </si>
  <si>
    <t>Thẩm định thiết kế, dự toán xây dựng/thiết kế, dự toán xây dựng điều chỉnh theo phân cấp</t>
  </si>
  <si>
    <t>Thẩm định thiết kế cơ sở/thiết kế cơ sở điều chỉnh; thẩm định Báo cáo - kỹ thuật/ báo cáo kinh tế kỹ thuật điều chỉnh đầu tư xây dựng theo phân cấp</t>
  </si>
  <si>
    <t xml:space="preserve">Thủ tục Cấp giấy phép xây dựng thuộc thẩm quyền của UBND cấp huyện </t>
  </si>
  <si>
    <t>Thủ tục Kiểm tra công tác nghiệm thu đưa vào sử dụng đối với các công trình xây dựng thuộc thẩm quyền giải quyết của UBND cấp huyện</t>
  </si>
  <si>
    <t>Thủ tục cung cấp thông tin về quy hoạch thuộc thẩm quyền của UBND cấp huyện</t>
  </si>
  <si>
    <t>Thủ tục thực hiện, điều chỉnh, thôi hưởng trợ cấp xã hội hàng tháng, hỗ trợ kinh phí chăm sóc, nuôi dưỡng hàng tháng</t>
  </si>
  <si>
    <t>Thủ tục chi trả trợ cấp xã hội hàng tháng khi đối tượng thay đổi nơi cư trú trong cùng địa bàn quận, huyện, thị xã, thành phố thuộc tỉnh</t>
  </si>
  <si>
    <t>Thủ tục quyết định trợ cấp xã hội hàng tháng khi đối tượng thay đổi nơi cư trú giữa các quận, huyện, thị xã, thành phố thuộc tình</t>
  </si>
  <si>
    <t>Hỗ trợ kinh phí nhận nuôi dưỡng, chăm sóc đối tượng cần bảo vệ khẩn cấp (Trẻ em có cả cha, mẹ bị chét, mất tích; Nạn nhân của bạo lực gia đình; nạn nhân bị xâm hại tình dục; nạn nhân bị buôn bán; nạn nhân bị cường bức lao động; trẻ em, người lang thang xin ăn trong thời gian chờ đưa về nơi cư trú hoặc đưa vào cơ sở BTXH, nhà xã hội; đối tượng cần bảo vệ khẩn cấp theo quyết định của Chủ tịch Ủy ban nhân dân cấp tỉnh)</t>
  </si>
  <si>
    <t>Hỗ trợ chi phí mai táng cho đối tượng bảo trợ xã hội được trợ giúp xã hội thường xuyên tại cộng đồng</t>
  </si>
  <si>
    <t>Thủ tục "Đăng ký thành lập cơ sở trợ giúp xã hội ngoài công lập thuộc thẩm quyền của Phòng Lao động - Thương binh và Xã hội"</t>
  </si>
  <si>
    <t>Thủ tục Đăng ký thay đổi nội dung hoặc cấp lại giấy chứng nhận đăng ký thành lập đối với cơ sở trợ giúp xã hội ngoài công lập thuộc thẩm quyền thành lập của Phòng Lao động - Thương binh và Xã hội</t>
  </si>
  <si>
    <t>Thủ tục "Giải thể cơ sở trợ giúp xã hội ngoài công lập thuộc thẩm quyền thành lập của Phòng Lao động - Thương binh và Xã hội"</t>
  </si>
  <si>
    <t>Thủ tục Cấp giấy phép hoạt động đối với cơ sở trợ giúp xã hội thuộc thẩm quyền cấp phép của Phòng Lao động - Thương binh và Xã hội</t>
  </si>
  <si>
    <t>Thủ tục "Cấp lại, điều chỉnh giấy phép hoạt động đối với cơ sở trợ giúp xã hội có giấy phép hoạt động do Phòng Lao động - Thương binh và Xã hội cấp"</t>
  </si>
  <si>
    <t>Thủ tục cấp giấy giới thiệu đi thăm viếng mộ liệt sĩ và hỗ trợ thăm viếng mộ liệt sĩ</t>
  </si>
  <si>
    <t>Thủ tục hỗ trợ người có công đi làm phương tiện, dụng cụ trợ giúp chỉnh hình; đi điều trị phục hồi chức năng</t>
  </si>
  <si>
    <t>Thủ tục gửi thang lương, bảng lương, định mức lao động của doanh nghiệp</t>
  </si>
  <si>
    <t>Thủ tục "Giải quyết tranh chấp lao động tập thể về quyền"</t>
  </si>
  <si>
    <t>Thủ tục hỗ trợ học văn hóa, học nghề, trợ cấp khó khăn ban đầu cho nạn nhân</t>
  </si>
  <si>
    <t>Thủ tục Chấm dứt việc chăm sóc thay thế cho trẻ em</t>
  </si>
  <si>
    <t>Thủ tục áp dụng các biện pháp can thiệp khẩn cấp hoặc tạm thời cách ly trẻ em khỏi môi trường hoặc người gây tổn hại cho trẻ em</t>
  </si>
  <si>
    <t>Thủ tục cấp chính sách nội trú cho học sinh, sinh viên tham gia chương trình đào tạo trình độ cao đẳng, trung cấp tại các cơ sở giáo dục nghề nghiệp tư thục hoặc cơ sở giáo dục có vốn đầu tư nước ngoài.</t>
  </si>
  <si>
    <t>Đăng ký Nội quy lao động đối với tổ chức doanh nghiệp trong cụm công nghiệp</t>
  </si>
  <si>
    <t>Gửi thỏa ước lao động tập thể đối với tổ chức doanh nghiệp trong cụm công nghiệp.</t>
  </si>
  <si>
    <t>Lĩnh vực Phòng Tư pháp</t>
  </si>
  <si>
    <t>Thủ tục đăng ký khai sinh có yếu tố nước ngoài</t>
  </si>
  <si>
    <t>Thủ tục đăng ký kết hôn có yếu tố nước ngoài</t>
  </si>
  <si>
    <t>Thủ tục đăng ký khai tử có yếu tố nước ngoài</t>
  </si>
  <si>
    <t>Thủ tục đăng ký nhận cha, mẹ, con có yếu tố nước ngoài</t>
  </si>
  <si>
    <t>Thủ tục đăng ký khai sinh kết hợp đăng ký nhận cha, mẹ, con có yếu tố nước ngoài</t>
  </si>
  <si>
    <t>Thủ tục đăng ký giám hộ có yếu tố nước ngoài</t>
  </si>
  <si>
    <t>Thủ tục đăng ký chấm dứt giám hộ có yếu tố nước ngoài</t>
  </si>
  <si>
    <t>Thủ tục thay đổi, cải chính, bổ sung hộ tịch, xác định lại dân tộc</t>
  </si>
  <si>
    <t>Thủ tục ghi vào sổ hộ tịch việc kết hôn của công dân Việt Nam đã được giải quyết tại cơ quan có thẩm quyền của nước ngoài</t>
  </si>
  <si>
    <t>Thủ tục ghi vào sổ hộ tịch việc ly hôn, hủy việc kết hôn của công dân Việt Nam đã được giải quyết tại cơ quan có thẩm quyền của nước ngoài</t>
  </si>
  <si>
    <t>Thủ tục 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</si>
  <si>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Thủ tục đăng ký lại khai sinh có yếu tố nước ngoài</t>
  </si>
  <si>
    <t>Thủ tục đăng ký khai sinh có yếu tố nước ngoài cho người đã có hồ sơ, giấy tờ cá nhân</t>
  </si>
  <si>
    <t>Thủ tục đăng ký lại kết hôn có yếu tố nước ngoài</t>
  </si>
  <si>
    <t>Thủ tục đăng ký lại khai tử có yếu tố nước ngoài</t>
  </si>
  <si>
    <t>Thủ tục cấp bản sao trích lục hộ tịch</t>
  </si>
  <si>
    <t>Thủ tục thực hiện hỗ trợ khi hòa giải viên gặp tai nạn hoặc rủi ro ảnh hưởng đến sức khỏe, tính mạng trong khi thực hiện hoạt động hòa giải</t>
  </si>
  <si>
    <t>Chứng thực chữ ký người dịch mà người dịch là cộng tác viên dịch thuật của Phòng Tư pháp</t>
  </si>
  <si>
    <t>Chứng thực chữ ký người dịch mà người dịch không phải là cộng tác viên dịch thuật</t>
  </si>
  <si>
    <t>Thủ tục chứng thực hợp đồng, giao dịch liên quan đến tài sản là động sản</t>
  </si>
  <si>
    <t>Chứng thực văn bản thỏa thuận phân chia di sản mà di sản là động sản</t>
  </si>
  <si>
    <t>Chứng thực văn bản khai nhận di sản mà di sản là động sản</t>
  </si>
  <si>
    <t>Cấp bản sao từ sổ gốc</t>
  </si>
  <si>
    <t>Chứng thực bản sao từ bản chính giấy tờ, văn bản do cơ quan có thẩm quyền của Việt Nam cấp hoặc chứng nhận</t>
  </si>
  <si>
    <t>Chứng thực bản sao từ bản chính giấy tờ, văn bản do cơ quan có thẩm quyền của nước ngoài; cơ quan có thẩm quyền của Việt Nam liên kết với cơ quan, tổ chức có thẩm quyền của nước ngoài cấp hoặc chứng nhận</t>
  </si>
  <si>
    <t>Chứng thực chữ ký trong các giấy tờ văn bản ( áp dụng cho cả trường hợp điểm chỉ và trường hợp người yêu cầu chứng thực không thể ký, điểm chỉ được)</t>
  </si>
  <si>
    <t>Chứng thực việc sửa đổi, bổ sung, hủy bỏ hợp đồng, giao dịch</t>
  </si>
  <si>
    <t>Sửa lỗi sai sót trong hợp đồng, giao dịch</t>
  </si>
  <si>
    <t>Cấp bản sao từ bản chính hợp đồng, giao dịch đã được chứng thực</t>
  </si>
  <si>
    <t>Thủ tục chi trả tiền bồi thường</t>
  </si>
  <si>
    <t>Thủ tục phục hồi danh dự</t>
  </si>
  <si>
    <t>Lĩnh vực Phòng Văn hóa Thông tin</t>
  </si>
  <si>
    <t>Đăng ký tổ chức lễ hội</t>
  </si>
  <si>
    <t>Thông báo tổ chức Lễ hội</t>
  </si>
  <si>
    <t>Công nhận lần đầu ”Cơ quan đạt chuẩn văn hóa”, ” Đơn vị đạt chuẩn văn hóa”, ”Doanh nghiệp đạt chuẩn văn hóa”</t>
  </si>
  <si>
    <t>Xét tặng danh hiệu khu dân cư văn hóa hàng năm</t>
  </si>
  <si>
    <t>Xét tặng giấy khen Khu dân cư văn hóa</t>
  </si>
  <si>
    <t>Công nhận lần đầu ”Xã đạt chuẩn văn hóa nông thôn mới”</t>
  </si>
  <si>
    <t>Công nhận lại ”Xã đạt chuẩn văn hóa nông thôn mới”</t>
  </si>
  <si>
    <t>Công nhận lần đầu ”Phường, Thị trấn đạt chuẩn văn minh đô thị”</t>
  </si>
  <si>
    <t>Công nhận lại “Phường đạt chuẩn văn minh đô thị”</t>
  </si>
  <si>
    <t xml:space="preserve">Cấp giấy phép đủ điều kiện kinh doanh dịch vụ karaoke </t>
  </si>
  <si>
    <t>Cấp Giấy phép điều chỉnh Giấy phép đủ điều kiện kinh doanh dịch vụ karaoke (do cơ quan quản lý nhà nước về văn hóa cấp huyện cấp)</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</si>
  <si>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</si>
  <si>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</si>
  <si>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</si>
  <si>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Cấp giấy chứng nhận đăng ký hoạt động của cơ sở hỗ trợ nạn nhân bạo lực gia đình</t>
  </si>
  <si>
    <t xml:space="preserve">Cấp lại giấy chứng nhận đăng ký hoạt động của cơ sở hỗ trợ nạn nhân bạo lực gia đình </t>
  </si>
  <si>
    <t xml:space="preserve">Đổi giấy chứng nhận đăng ký hoạt động của cơ sở hỗ trợ nạn nhân bạo lực gia đình </t>
  </si>
  <si>
    <t>Cấp giấy chứng nhận đăng ký hoạt động của cơ sở tư vấn về phòng, chống bạo lực gia đình</t>
  </si>
  <si>
    <t>Cấp lại Giấy chứng nhận đăng ký hoạt động của cơ sở tư vấn về phòng, chống bạo lực gia đình</t>
  </si>
  <si>
    <t>Cấp đổi Giấy chứng nhận đăng ký hoạt động của cơ sở tư vấn về phòng, chống bạo lực gia đình</t>
  </si>
  <si>
    <t>Cấp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</si>
  <si>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</si>
  <si>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</si>
  <si>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</si>
  <si>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Khai báo hoạt động cơ sở dịch vụ photocopy</t>
  </si>
  <si>
    <t>Thay đổi thông tin khai báo hoạt động cơ sở dịch vụ photocopy</t>
  </si>
  <si>
    <t>Thủ tục Cấp giấy chứng nhận cơ sở đủ điều kiện an toàn thực phẩm đối với cơ sở kinh doanh dịch vụ ăn uống thuộc thẩm quyền quản lý ngành Y tế.</t>
  </si>
  <si>
    <t>Thủ tục Cấp lại Giấy phép hoạt động đối với trạm, điểm sơ cấp cứu chữ thập đỏ khi thay đổi địa điểm</t>
  </si>
  <si>
    <t>Thủ tục Cấp Giấy phép hoạt động của điểm, trạm sơ cấp cứu chữ thập đỏ</t>
  </si>
  <si>
    <t>Thủ tục Cấp lại Giấy phép hoạt động đối với trạm, điểm sơ cấp cứu chữ thập đỏ do mất, rách, hỏng</t>
  </si>
  <si>
    <t xml:space="preserve">LĨNH VỰC TIẾP CÔNG DÂN,  XỬ LÝ ĐƠN THƯ </t>
  </si>
  <si>
    <t>1</t>
  </si>
  <si>
    <t>Thủ tục giải quyết khiếu nại lần đầu</t>
  </si>
  <si>
    <t>2</t>
  </si>
  <si>
    <t>Thủ tục giải quyết khiếu nại lần hai</t>
  </si>
  <si>
    <t>3</t>
  </si>
  <si>
    <t>Thủ tục giải quyết tố cáo</t>
  </si>
  <si>
    <t>4</t>
  </si>
  <si>
    <t>Thủ tục tiếp công dân</t>
  </si>
  <si>
    <t>5</t>
  </si>
  <si>
    <t>Thủ tục xử lý đơn thư</t>
  </si>
  <si>
    <t>Cấp giấy chứng nhận đủ điều kiện về an ninh, trật tự để làm ngành nghề kinh doanh có điều kiện</t>
  </si>
  <si>
    <t>Cấp đổi giấy chứng nhận đủ điều kiện về an ninh, trật tự để làm ngành, nghề kinh doanh có điều kiện</t>
  </si>
  <si>
    <t>Cấp lại giấy chứng nhận đủ điều kiện về an ninh, trật tự để làm ngành, nghề  kinh doanh có điều kiện</t>
  </si>
  <si>
    <t>Đăng ký thường trú</t>
  </si>
  <si>
    <t>Tách sổ hộ khẩu</t>
  </si>
  <si>
    <t>Cấp đổi sổ hộ khẩu</t>
  </si>
  <si>
    <t>Cấp lại sổ hộ khẩu</t>
  </si>
  <si>
    <t>Điều chỉnh những thay đổi trong sổ hộ khẩu</t>
  </si>
  <si>
    <t>Xóa đăng ký thường trú</t>
  </si>
  <si>
    <t>Xác nhận việc trước đây đã đăng ký thường trú</t>
  </si>
  <si>
    <t>Hủy bỏ kết quả đăng ký thường trú trái pháp luật</t>
  </si>
  <si>
    <t>Cấp giấy chuyển hộ khẩu</t>
  </si>
  <si>
    <t>Đổi thẻ căn cước công dân</t>
  </si>
  <si>
    <t>Cấp lại thẻ căn cước công dân</t>
  </si>
  <si>
    <t xml:space="preserve">xác nhận số chứng minh nhân dân khi đã được cấp thẻ căn cước công dân </t>
  </si>
  <si>
    <t>Đăng ký, điều chỉnh đóng BHXH bắt buộc, BHYT, BHTN, BHTNLĐ-BNN; cấp sổ BHXH, thẻ BHYT</t>
  </si>
  <si>
    <t>Đăng ký, đăng ký lại, điều chỉnh đóng BHXH tự nguyện; cấp sổ BHXH</t>
  </si>
  <si>
    <t>Đăng ký đóng, cấp thẻ BHYT đối với người chỉ tham gia BHYT</t>
  </si>
  <si>
    <t xml:space="preserve"> Cấp lại, đổi, điều chỉnh thông tin trên sổ BHXH, thẻ BHYT</t>
  </si>
  <si>
    <t>Giải quyết hưởng chế độ ốm đau</t>
  </si>
  <si>
    <t>Giải quyết hưởng chế độ thai sản</t>
  </si>
  <si>
    <t>Giải quyết hưởng trợ cấp DSPHSK sau ốm đau, thai sản, TNLĐ, BNN</t>
  </si>
  <si>
    <t>Giải quyết hưởng chế độ TNLĐ, BNN đối với trường hợp bị TNLĐ lần đầu</t>
  </si>
  <si>
    <t>Giải quyết hưởng chế độ TNLĐ, BNN do thương tật, bệnh tật tái phát</t>
  </si>
  <si>
    <t>Giải quyết hưởng chế độ TNLĐ, BNN đối với trường hợp đã bị TNLĐ, BNN, nay tiếp tục bị TNLĐ hoặc BNN</t>
  </si>
  <si>
    <t>Giải quyết hưởng chế độ tử tuất</t>
  </si>
  <si>
    <t xml:space="preserve">Giải quyết hưởng trợ cấp hàng tháng theo Quyết định số 613/QĐ-TTg  </t>
  </si>
  <si>
    <t>Giải quyết hưởng BHXH một lần</t>
  </si>
  <si>
    <t>Giải quyết hưởng lương hưu, trợ cấp hàng tháng đối với cán bộ xã</t>
  </si>
  <si>
    <t>Giải quyết hưởng trợ cấp một lần đối với người đang hưởng lương hưu, trợ cấp BHXH hàng tháng ra nước ngoài để định cư và công dân nước ngoài đang hưởng lương hưu, trợ cấp BHXH hàng tháng không còn cư trú ở Việt Nam</t>
  </si>
  <si>
    <t>Giải quyết hưởng tiếp lương hưu, trợ cấp BHXH hàng tháng đối với người chấp hành xong hình phạt tù, người xuất cảnh trái phép trở về nước định cư hợp pháp, người được Toà án hủy quyết định tuyên bố mất tích</t>
  </si>
  <si>
    <t>Giải quyết chuyển hưởng sang địa bàn khác đối với người đang hưởng lương hưu, trợ cấp BHXH hàng tháng và người chờ hưởng lương hưu, trợ cấp hàng tháng</t>
  </si>
  <si>
    <t>Giải quyết điều chỉnh, hủy quyết định, chấm dứt hưởng BHXH</t>
  </si>
  <si>
    <t>Giải quyết hưởng trợ cấp đối với nhà giáo đã nghỉ hưu chưa được hưởng chế độ phụ cấp thâm niên tronglương hưu theo Nghị định số 14/2020/NĐ-CP</t>
  </si>
  <si>
    <t>Ký hợp đồng khám, chữa bệnh BHYT</t>
  </si>
  <si>
    <t>Thanh toán chi phí khám, chữa bệnh BHYT với cơ sở khám, chữa bệnh BHYT</t>
  </si>
  <si>
    <t>Thanh toán trực tiếp chi phí khám, chữa bệnh BHYT</t>
  </si>
  <si>
    <t>Ủy quyền lĩnh thay các chế độ BHXH, trợ cấp thất nghiệp</t>
  </si>
  <si>
    <t>Truy lĩnh lương hưu, trợ cấp BHXH của người hưởng đã chết nhưng còn chế độ chưa nhận</t>
  </si>
  <si>
    <t>Đăng ký thuế lần đầu đối với người nộp thuế là tổ chức kinh tế, tổ chức khác có hoạt động sản xuất kinh doanh (trừ trường hợp đơn vị trực thuộc)</t>
  </si>
  <si>
    <t>Đăng ký thuế lần đầu đối với người nộp thuế là đơn vị trực thuộc của tổ chức kinh tế, tổ chức khác có hoạt động sản xuất kinh doanh.</t>
  </si>
  <si>
    <t>Đăng ký thuế lần đầu đối với người nộp thuế là tổ chức, cá nhân khấu trừ nộp thay cho nhà thầu, nhà thầu phụ nước ngoài; tổ chức nộp thay cho cá nhân theo hợp đồng, hợp tác kinh doanh; tổ chức uỷ nhiệm thu.</t>
  </si>
  <si>
    <t>Đăng ký thuế lần đầu đối với người nộp thuế là tổ chức, cá nhân không phát sinh nghĩa vụ nộp thuế nhưng được hoàn thuế (trừ cơ quan đại diện ngoại giao, cơ quan lãnh sự và cơ quan đại diện của tổ chức quốc tế tại Việt Nam); Các tổ chức không hoạt động sản xuất, kinh doanh nhưng phát sinh nghĩa vụ thuế.</t>
  </si>
  <si>
    <t>Đăng ký thuế lần đầu đối với người nộp thuế là hộ gia đình, nhóm cá nhân, cá nhân kinh doanh.</t>
  </si>
  <si>
    <t>Đăng ký thuế lần đầu đối với người nộp thuế là hộ gia đình, nhóm cá nhân, cá nhân kinh doanh đăng ký thông qua hồ sơ khai thuế, chưa có mã số thuế.</t>
  </si>
  <si>
    <t>Cấp lại Giấy chứng nhận đăng ký thuế</t>
  </si>
  <si>
    <t>Đăng ký thay đổi thông tin đăng ký thuế đối với người nộp thuế là tổ chức kinh tế, tổ chức khác (kể cả đơn vị trực thuộc), Hộ gia đình, nhóm cá nhân, cá nhân kinh doanh thay đổi các thông tin đăng ký thuế không làm thay đổi cơ quan thuế quản lý.</t>
  </si>
  <si>
    <t>Đăng ký thay đổi thông tin đăng ký thuế đối với người nộp thuế là doanh nghiệp, tổ chức kinh tế, tổ chức khác, hộ gia đình, nhóm cá nhân, cá nhân kinh doanh thay đổi thông tin về địa chỉ trụ sở dẫn đến làm thay đổi cơ quan thuế quản lý – Cơ quan thuế nơi người nộp thuế chuyển đi</t>
  </si>
  <si>
    <t>Đăng ký thay đổi thông tin đăng ký thuế đối với người nộp thuế là tổ chức kinh tế, tổ chức khác, hộ gia đình, nhóm cá nhân, cá nhân kinh doanh thay đổi thông tin về địa chỉ trụ sở dẫn đến làm thay đổi cơ quan thuế quản lý – Cơ quan thuế nơi người nộp thuế chuyển đến</t>
  </si>
  <si>
    <t>Chấm dứt hiệu lực mã số thuế đối với tổ chức kinh tế, tổ chức khác  – Trừ đơn vị trực thuộc.</t>
  </si>
  <si>
    <t>Chấm dứt hiệu lực mã số thuế đối với tổ chức kinh tế, tổ chức khác  – Đối với đơn vị trực thuộc.</t>
  </si>
  <si>
    <t>Chấm dứt hiệu lực mã số thuế đối với hộ gia đình, nhóm cá nhân, cá nhân kinh doanh.</t>
  </si>
  <si>
    <t xml:space="preserve">Hoàn thành nghĩa vụ trước khi giải thể đối với Doanh nghiệp </t>
  </si>
  <si>
    <t xml:space="preserve">Khôi phục mã số thuế </t>
  </si>
  <si>
    <t>Đăng ký thuế trong trường hợp tạm ngừng kinh doanh</t>
  </si>
  <si>
    <t>Đăng ký thuế đối với trường hợp tổ chức lại hoạt động của tổ chức kinh tế - Trường hợp chia tổ chức kinh tế đối với tổ chức kinh tế bị chia/ bị sáp nhập/bị hợp nhất.</t>
  </si>
  <si>
    <t>Đăng ký thuế đối với trường hợp tổ chức lại hoạt động của tổ chức kinh tế - Trường hợp chia tổ chức kinh tế đối với tổ chức kinh tế mới được chia/được tách/hợp nhất.</t>
  </si>
  <si>
    <t>Đăng ký thuế đối với trường hợp tổ chức lại hoạt động của tổ chức kinh tế - Trường hợp tách tổ chức kinh tế đối với tổ chức kinh tế bị tách/nhận sáp nhập</t>
  </si>
  <si>
    <t>Đăng ký thuế đối với trường hợp chuyển đổi mô hình hoạt động của tổ chức kinh tế và tổ chức khác (Chuyển đơn vị trực thuộc thành đơn vị độc lập hoặc ngược lại) – Đối với đơn vị trước chuyển đổi.</t>
  </si>
  <si>
    <t>Đăng ký thuế đối với trường hợp chuyển đổi mô hình hoạt động của tổ chức kinh tế và tổ chức khác (Chuyển đơn vị trực thuộc thành đơn vị độc lập hoặc ngược lại) – Đối với đơn vị sau chuyển đổi.</t>
  </si>
  <si>
    <t>Đăng ký thuế đối với trường hợp chuyển đổi mô hình hoạt động của tổ chức kinh tế và tổ chức khác (chuyển đơn vị độc lập thành đơn vị trực thuộc của một đơn vị chủ quản khác) – Đối với đơn vị trước chuyển đổi</t>
  </si>
  <si>
    <t>Đăng ký thuế đối với trường hợp chuyển đổi mô hình hoạt động của tổ chức kinh tế và tổ chức khác (chuyển đơn vị độc lập thành đơn vị trực thuộc của một đơn vị chủ quản khác) – Đối với đơn vị sau chuyển đổi</t>
  </si>
  <si>
    <t>Đăng ký thuế đối với trường hợp chuyển đổi mô hình hoạt động của tổ chức kinh tế và tổ chức khác (Chuyển đơn vị trực thuộc của một đơn vị chủ quản thành đơn vị trực thuộc của một đơn vị chủ quản khác) – Đối với đơn vị trước chuyển đổi.</t>
  </si>
  <si>
    <t>Đăng ký thuế đối với trường hợp chuyển đổi mô hình hoạt động của tổ chức kinh tế và tổ chức khác (Chuyển đơn vị trực thuộc của một đơn vị chủ quản thành đơn vị trực thuộc của một đơn vị chủ quản khác) – Đối với đơn vị sau chuyển đổi.</t>
  </si>
  <si>
    <t>Thỏa thuận đấu nối và các yêu cầu kỹ thuật công trình</t>
  </si>
  <si>
    <t xml:space="preserve">Nghiệm thu kỹ thuật, nghiệm thu đóng điện, ký kết hợp đồng mua bán điện và bàn giao quản lý hệ thống đo đếm </t>
  </si>
  <si>
    <t>Cấp điện theo yêu cầu của tổ chức, cá nhân mua điện từ lưới điện hạ áp sau trạm biến áp công cộng.</t>
  </si>
  <si>
    <t>Các dịch vụ miễn phí trong quá trình thực hiện HĐMBĐ</t>
  </si>
  <si>
    <t>Các dịch vụ có chi phí trong quá trình thực hiện HĐMBĐ</t>
  </si>
  <si>
    <t>Đổi tên chủ hợp đồng dịch vụ cấp nước</t>
  </si>
  <si>
    <t>Thay đổi thông tin trên hợp đồng dịch vụ cấp nước</t>
  </si>
  <si>
    <t>Di chuyển, thay đổi đường ống cấp nước, vị trí cụm dồng hồ đo nước sạch của khách</t>
  </si>
  <si>
    <t>kiểm định đồng hồ và thay đồng hồ đo nước sạch theo yêu cầu</t>
  </si>
  <si>
    <t>dđề nghị tạm ngừng cấp nước, thanh lý hợp đồng dịch vụ cấp nước</t>
  </si>
  <si>
    <t>Cấp nước trở lại sau thời gian tạm ngừng</t>
  </si>
  <si>
    <t>Thủ tục: Thỏa thuận đấu nối nguồn cấp nước</t>
  </si>
  <si>
    <t>Thư tục: Đấu nối và ký hợp đồng dịch vụ cấp nước</t>
  </si>
  <si>
    <r>
      <rPr>
        <b/>
        <i/>
        <sz val="10"/>
        <color theme="1"/>
        <rFont val="Times New Roman"/>
        <family val="1"/>
      </rPr>
      <t xml:space="preserve">*Ghi chú: </t>
    </r>
    <r>
      <rPr>
        <sz val="10"/>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2 đến cột 15: Tích dấu "X" vào các ô tương ứng với từng thủ tục hành chính theo thực trạng tính đến thời điểm báo cáo. </t>
    </r>
  </si>
  <si>
    <t>Hỗ trợ sản xuất nông nghiệp để khôi phục sản xuất vùng bị thiệt hại do dịch bệnh</t>
  </si>
  <si>
    <t>Đăng ký kê khai số lượng chăn nuôi tập trung và nuôi trồng thủy sản ban đầu</t>
  </si>
  <si>
    <t>Hỗ trợ sản xuất nông nghiệp để khôi phục sản xuất vùng bị thiệt hại do thiên tai</t>
  </si>
  <si>
    <t>Thẩm định, phê duyệt phương án ứng phó thiên tai cho công trình, vùng hạn du đập trong quá trình thi công thuộc thẩm quyền của UBND cấp xã</t>
  </si>
  <si>
    <t>Thẩm định, phê duyệt phương án ứng phó với tình huống khẩn cấp thuộc thẩm quyền của UBND cấp xã</t>
  </si>
  <si>
    <t>Hỗ trợ đầu tư xây dựng phát triển thủy lợi nhỏ, thủy lợi nội đồng và tưới tiên tiến, tiết kiệm nước (Đối với nguồn vốn hỗ trợ trực tiếp, ngân sách địa phương và nguồn vốn hợp pháp khác của địa phương phân bổ dự toán cho UBND cấp xã thực hiện)</t>
  </si>
  <si>
    <t>Phê duyệt kế hoạch khuyến nông địa phương</t>
  </si>
  <si>
    <t>Chuyển đổi cơ cấu cây trồng trên đất trồng lúa</t>
  </si>
  <si>
    <t>Thủ tục thông báo tổ chức lễ hội</t>
  </si>
  <si>
    <t>Thủ tục xét tặng danh hiệu Gia đình văn hóa hàng năm</t>
  </si>
  <si>
    <t>Thủ tục tặng giấy khen Gia đình văn hóa</t>
  </si>
  <si>
    <t>Thông báo thành lập thư viện đối với thư viện cộng đồng</t>
  </si>
  <si>
    <t>Thông báo sáp nhập, hợp nhất, chia, tách thư viện đối với thư viện cộng đồng</t>
  </si>
  <si>
    <t>Thông báo chấm dứt hoạt động thư viện cộng đồng</t>
  </si>
  <si>
    <t>Công nhận câu lạc bộ thể thao cơ sở</t>
  </si>
  <si>
    <t>Thủ tục giải quyết tố cáo tại cấp xã</t>
  </si>
  <si>
    <t>cấp giấy chứng sinh đối với trường hợp trẻ được sinh ra ngoài cơ sở khám chữa bệnh nhưng được cán bộ y tế hoặc cô đỡ thôn bản đỡ đẻ</t>
  </si>
  <si>
    <t>Đăng ký lại phương tiện trong trường hợp chuyển từ cơ quan đăng ký khác sang cơ quan đăng ký phương tiện thủy nội địa</t>
  </si>
  <si>
    <t>Đăng ký lại phương tiện trong trường hợp chủ phương tiện thay đổi trụ sở hoặc nơi đăng ký hộ khẩu thường trú của chủ phương tiện sang đơn vị hành chính cấp tỉnh</t>
  </si>
  <si>
    <t>Cấp lại Giấy chứng nhận đăng ký phương tiện</t>
  </si>
  <si>
    <t>Xóa Giấy chứng nhận đăng ký phương tiện</t>
  </si>
  <si>
    <t>Xác nhận việc trình kháng nghị hàng hải</t>
  </si>
  <si>
    <t>Xác định, xác định lại mức độ khuyết tật và cấp Giấy xác nhận khuyết tật</t>
  </si>
  <si>
    <t>Cấp 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</si>
  <si>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</si>
  <si>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</si>
  <si>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</si>
  <si>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Công nhận hộ nghèo, hộ cận nghèo phát sinh trong năm</t>
  </si>
  <si>
    <t>Công nhận hộ thoát nghèo, hộ thoát cận nghèo trong năm</t>
  </si>
  <si>
    <t>Đăng ký hoạt động đối với cơ sở trợ giúp xã hội dưới 10 đối tượng có hoàn cảnh khó khăn</t>
  </si>
  <si>
    <t>Thủ tục xác nhận vào đơn đề nghị di chuyển hài cốt liệt sĩ; đơn đề nghị thăm viếng mộ liệt sĩ</t>
  </si>
  <si>
    <t>Thủ tục ủy quyền hưởng trợ cấp, phụ cấp ưu đãi</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</si>
  <si>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</si>
  <si>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</si>
  <si>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</si>
  <si>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</si>
  <si>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</si>
  <si>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</si>
  <si>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</si>
  <si>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</si>
  <si>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đăng ký hoạt động tín ngưỡng</t>
  </si>
  <si>
    <t>Thủ tục đăng ký bổ sung hoạt động tín ngưỡng</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</si>
  <si>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</si>
  <si>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</si>
  <si>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</si>
  <si>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</si>
  <si>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Thủ tục đề nghị thay đổi địa điểm sinh hoạt tôn giáo tập trung trong địa bàn một xã</t>
  </si>
  <si>
    <t xml:space="preserve">Thủ tục đề nghị thay đổi địa điểm sinh hoạt tôn giáo tập trung  đến địa bàn xã khác </t>
  </si>
  <si>
    <t xml:space="preserve">Thủ tục thông báo về việc thay đổi địa điểm sinh hoạt tôn giáo tập trung </t>
  </si>
  <si>
    <t>Thủ tục thông báo tổ chức quyên góp trong địa bàn một xã của cơ sở tín ngưỡng, tổ chức tôn giáo, tổ chức tôn giáo trực thuộc</t>
  </si>
  <si>
    <t>Thủ tục kê khai, thẩm định tờ khai phí bảo vệ môi trường đối với nước thải</t>
  </si>
  <si>
    <t>Thủ tục hòa giải tranh chấp đất đai</t>
  </si>
  <si>
    <t>Tham vấn ý kiến báo cáo đánh giá tác động môi trường</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</si>
  <si>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</si>
  <si>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</si>
  <si>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</si>
  <si>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</si>
  <si>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</si>
  <si>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</si>
  <si>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</si>
  <si>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</si>
  <si>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</si>
  <si>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</si>
  <si>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</si>
  <si>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</si>
  <si>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</si>
  <si>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</si>
  <si>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</si>
  <si>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</si>
  <si>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công nhận hòa giải viên</t>
  </si>
  <si>
    <t>Thủ tục công nhận tổ trưởng tổ hòa giải</t>
  </si>
  <si>
    <t>Thủ tục thôi làm hòa giải viên</t>
  </si>
  <si>
    <t xml:space="preserve">Thủ tục thanh toán thù lao cho hòa giải viên </t>
  </si>
  <si>
    <t>Thủ tục Đăng ký việc nuôi con nuôi trong nước</t>
  </si>
  <si>
    <t>Thủ tục Đăng ký lại việc nuôi con nuôi trong nước</t>
  </si>
  <si>
    <t>Thủ tục giải quyết yêu cầu bồi thường tại cơ quan trực tiếp quản lý người thi hành công vụ gây thiệt hại</t>
  </si>
  <si>
    <t>Thủ tục công nhận tuyên truyền viên pháp luật</t>
  </si>
  <si>
    <t>Thủ tục cho thôi làm tuyên truyền viên pháp luật</t>
  </si>
  <si>
    <t>Thành lập cơ sở giáo dục khác thực hiện chương trình giáo dục tiểu học</t>
  </si>
  <si>
    <t xml:space="preserve">Thành lập nhóm trẻ, lớp mẫu giáo độc lập </t>
  </si>
  <si>
    <t>Sáp nhập, chia tách nhóm trẻ, lớp mẫu giáo độc lập</t>
  </si>
  <si>
    <t>Giải thể nhóm trẻ, lớp mẫu giáo độc lập theo yêu cầu của tổ chức, cá nhân đề nghị thành lập</t>
  </si>
  <si>
    <t>Đăng ký hoạt động nhóm trẻ đối với những nơi mạng lưới cơ sở giáo dục mầm non chưa đáp ứng đủ nhu cầu đưa trẻ tới trường, lớp</t>
  </si>
  <si>
    <t>Cho phép nhóm trẻ, lớp mẫu giáo độc lập hoạt động giáo dục trở lại</t>
  </si>
  <si>
    <t>Công nhận người có uy tín trong đồng bào dân tộc thiểu số</t>
  </si>
  <si>
    <t>Đưa ra khỏi danh sách người có uy tín trong đồng bào dân tộc thiểu số</t>
  </si>
  <si>
    <t>Thủ tục Xác nhận theo yêu cầu của người dân</t>
  </si>
  <si>
    <t>Thủ tục thẩm định, phê duyệt phương án ứng phó thiên tai cho công trình vùng hạ du đập thủy điện thuộc thẩm quyền phê duyệt của UBND cấp xã</t>
  </si>
  <si>
    <t>Thủ tục thẩm định, phê duyệt phương án ứng phó thiên tai với tình huống khẩn cấp hồ chứa thủy điện thuộc thẩm quyền phê duyệt của UBND cấp xã</t>
  </si>
  <si>
    <t>Biểu 2</t>
  </si>
  <si>
    <t>Trần Quốc Dân</t>
  </si>
  <si>
    <t>Giám đốc</t>
  </si>
  <si>
    <t>Trung tâm HCC</t>
  </si>
  <si>
    <t>Nguyễn Thị Thanh Huyền</t>
  </si>
  <si>
    <t>P. Giám đốc</t>
  </si>
  <si>
    <t>Nguyễn Hồng Quân</t>
  </si>
  <si>
    <t>Nhân viên</t>
  </si>
  <si>
    <t>Quản trị mạng</t>
  </si>
  <si>
    <t>Nguyễn Trung Nghĩa</t>
  </si>
  <si>
    <t>Kế toán</t>
  </si>
  <si>
    <t>Nguyễn Thị Quý Dư</t>
  </si>
  <si>
    <t>Tổng hợp</t>
  </si>
  <si>
    <t>Lê Thị Thùy Dương</t>
  </si>
  <si>
    <t>Thu phí -trả kết quả</t>
  </si>
  <si>
    <t>Nguyễn Mai Anh</t>
  </si>
  <si>
    <t>Hướng dẫn</t>
  </si>
  <si>
    <t>Đinh Ngọc Chiến</t>
  </si>
  <si>
    <t>Phó CT UBND</t>
  </si>
  <si>
    <t>UBND Thành phố</t>
  </si>
  <si>
    <t>Nguyễn Thành Hưng</t>
  </si>
  <si>
    <t>Phó Trưởng phòng</t>
  </si>
  <si>
    <t>Phòng Tư Pháp</t>
  </si>
  <si>
    <t>Phan Thanh Hải</t>
  </si>
  <si>
    <t>Chuyên viên</t>
  </si>
  <si>
    <t>Nguyễn Chí Thanh</t>
  </si>
  <si>
    <t>Phó Giám đốc</t>
  </si>
  <si>
    <t>Văn phòng ĐKQSDĐ</t>
  </si>
  <si>
    <t>Nguyễn Thị Hồng</t>
  </si>
  <si>
    <t>Phòng TNMT</t>
  </si>
  <si>
    <t>Hoàng Thái Hà</t>
  </si>
  <si>
    <t>Phòng LĐTBXH</t>
  </si>
  <si>
    <t>Nguyễn Văn San</t>
  </si>
  <si>
    <t>Phòng VHTT</t>
  </si>
  <si>
    <t>Lê Thanh Hải</t>
  </si>
  <si>
    <t>Vũ Văn Chỉnh</t>
  </si>
  <si>
    <t>Phòng Y tế</t>
  </si>
  <si>
    <t>Lê Đức Khanh</t>
  </si>
  <si>
    <t>Phạm Thị Mai Chi</t>
  </si>
  <si>
    <t>Phòng Kinh tế</t>
  </si>
  <si>
    <t>Hoàng Văn Cường</t>
  </si>
  <si>
    <t>Nguyễn Hải Hà</t>
  </si>
  <si>
    <t>Phòng Giáo dục</t>
  </si>
  <si>
    <t>Phạm Thúy Bình</t>
  </si>
  <si>
    <t>Nguyễn Thị Thủy</t>
  </si>
  <si>
    <t>CQ TC-NV</t>
  </si>
  <si>
    <t>Phó thủ trưởng</t>
  </si>
  <si>
    <t>Đặng Thanh Tùng</t>
  </si>
  <si>
    <t>Phòng QLĐT</t>
  </si>
  <si>
    <t>Nguyễn Văn Đằng</t>
  </si>
  <si>
    <t>Phòng TCKH</t>
  </si>
  <si>
    <t>Nguyễn Thị Lý</t>
  </si>
  <si>
    <t>Nguyễn Thị Định</t>
  </si>
  <si>
    <t>Cán bộ</t>
  </si>
  <si>
    <t>Chi cục Thuế</t>
  </si>
  <si>
    <t>Phạm Văn Gương</t>
  </si>
  <si>
    <t>Đào Hải Yến</t>
  </si>
  <si>
    <t>Đồng Thị Thanh Thủy</t>
  </si>
  <si>
    <t>Điện lực Cẩm Phả</t>
  </si>
  <si>
    <t>Nguyễn Thị Nơ</t>
  </si>
  <si>
    <t xml:space="preserve">XN Nước Cẩm Phả </t>
  </si>
  <si>
    <t>Đào Thị Thơ</t>
  </si>
  <si>
    <t>BHXH Cẩm Phả</t>
  </si>
  <si>
    <t>Lê Thị Tuyết</t>
  </si>
  <si>
    <t>Phạm Ngọc Quý</t>
  </si>
  <si>
    <t>Công An Thành phố</t>
  </si>
  <si>
    <t>Nguyễn Thị Trà My</t>
  </si>
  <si>
    <t>Trương Thị Thu Trà</t>
  </si>
  <si>
    <t>Đội phó</t>
  </si>
  <si>
    <t>Phạm Trà Linh</t>
  </si>
  <si>
    <t>Trần Thị Diệu Linh</t>
  </si>
  <si>
    <t>Nguyễn Thị Thanh Thùy</t>
  </si>
  <si>
    <t>Nguyễn Thanh Nhàn</t>
  </si>
  <si>
    <t>Bưu điện Cẩm Phả</t>
  </si>
  <si>
    <t>Giám đốc Phụ trách chung</t>
  </si>
  <si>
    <t>PGĐ Giám sát chung</t>
  </si>
  <si>
    <t>Bùi Thị Phương Nhung</t>
  </si>
  <si>
    <t>Phạm Văn Kính</t>
  </si>
  <si>
    <t>Nguyễn Thị Thanh Thảo</t>
  </si>
  <si>
    <t>Phạm Mỹ Duyên</t>
  </si>
  <si>
    <t>Bùi Thị Kim Hương</t>
  </si>
  <si>
    <t>Võ Ngọc Bích</t>
  </si>
  <si>
    <t>Nguyễn Đức Hạnh</t>
  </si>
  <si>
    <t>Phó Thủ trưởng</t>
  </si>
  <si>
    <t>CQTTr-KT</t>
  </si>
  <si>
    <t>Lĩnh vực An ninh trật tự</t>
  </si>
  <si>
    <t>Lĩnh vực Đăng ký cư trú</t>
  </si>
  <si>
    <t>Tổng I</t>
  </si>
  <si>
    <t>Tổng II</t>
  </si>
  <si>
    <t>An toàn vệ sinh thực phẩm</t>
  </si>
  <si>
    <t>Bảo trợ xã hội</t>
  </si>
  <si>
    <t>Chứng thực</t>
  </si>
  <si>
    <t>Công thương</t>
  </si>
  <si>
    <t>Đất đai</t>
  </si>
  <si>
    <t>Giao dịch bảo đảm</t>
  </si>
  <si>
    <t>Giáo dục và đào tạo</t>
  </si>
  <si>
    <t>Hộ tịch</t>
  </si>
  <si>
    <t>Kinh doanh khí</t>
  </si>
  <si>
    <t>Lao động, thương binh và xã hội</t>
  </si>
  <si>
    <t>Lao động, Tiền Lương, Quan hệ lao động</t>
  </si>
  <si>
    <t>Lưu thông hàng hoá trong nước</t>
  </si>
  <si>
    <t>Người có công</t>
  </si>
  <si>
    <t>Nội vụ</t>
  </si>
  <si>
    <t>Quy hoạch</t>
  </si>
  <si>
    <t>Tài chính – kế hoạch</t>
  </si>
  <si>
    <t>Tài nguyên và môi trường</t>
  </si>
  <si>
    <t>Thành lập và hoạt động của hộ kinh doanh cá thể</t>
  </si>
  <si>
    <t>Thủy sản</t>
  </si>
  <si>
    <t>Tư pháp</t>
  </si>
  <si>
    <t>Văn hóa thông tin</t>
  </si>
  <si>
    <t>Xây dựng</t>
  </si>
  <si>
    <t>Y tế</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</si>
  <si>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</si>
  <si>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</si>
  <si>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</si>
  <si>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</si>
  <si>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</si>
  <si>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</si>
  <si>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</si>
  <si>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</si>
  <si>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</si>
  <si>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</si>
  <si>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</si>
  <si>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</si>
  <si>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</si>
  <si>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</si>
  <si>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</si>
  <si>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</si>
  <si>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t xml:space="preserve">Tổng số </t>
  </si>
  <si>
    <t>DANH MỤC THỦ TỤC HÀNH CHÍNH CẤP XÃ</t>
  </si>
  <si>
    <r>
      <t xml:space="preserve">Cấp thẻ căn cước công dân khi </t>
    </r>
    <r>
      <rPr>
        <b/>
        <i/>
        <sz val="12"/>
        <color theme="1"/>
        <rFont val="Times New Roman"/>
        <family val="1"/>
      </rPr>
      <t>đã</t>
    </r>
    <r>
      <rPr>
        <sz val="12"/>
        <color theme="1"/>
        <rFont val="Calibri"/>
        <family val="2"/>
        <scheme val="minor"/>
      </rPr>
      <t xml:space="preserve"> có thông tin trong cơ sở dữ liệu quốc gia về dân cư</t>
    </r>
  </si>
  <si>
    <r>
      <t xml:space="preserve">Cấp thẻ căn cước công dân khi </t>
    </r>
    <r>
      <rPr>
        <b/>
        <i/>
        <sz val="12"/>
        <color theme="1"/>
        <rFont val="Times New Roman"/>
        <family val="1"/>
      </rPr>
      <t>chưa</t>
    </r>
    <r>
      <rPr>
        <sz val="12"/>
        <color theme="1"/>
        <rFont val="Calibri"/>
        <family val="2"/>
        <scheme val="minor"/>
      </rPr>
      <t xml:space="preserve"> có thông tin trong cơ sở dữ liệu quốc gia về dân cư</t>
    </r>
  </si>
  <si>
    <r>
      <t xml:space="preserve">Người hưởng lĩnh chế độ BHXH bằng tiền mặt chuyển sang lĩnh bằng tài khoản cá nhân và ngược lại, hoặc </t>
    </r>
    <r>
      <rPr>
        <i/>
        <sz val="12"/>
        <color theme="1"/>
        <rFont val="Times New Roman"/>
        <family val="1"/>
      </rPr>
      <t>thay đổi thông tin cá nhân</t>
    </r>
  </si>
  <si>
    <t>Số hồ sơ tiếp nhận, giải quyết qua DVC TT</t>
  </si>
  <si>
    <t>Quản lý chất lượng nông lâm sản và TS</t>
  </si>
  <si>
    <t>(Từ ngày 15/12/2020 đến 13/6/2021)</t>
  </si>
  <si>
    <t>TỔNG HỢP KẾT QỦA GIẢI QUYẾT THỦ TỤC HÀNH CHÍNH 
CỦA CÁC BỘ PHẬN TIẾP NHẬN VÀ TRẢ KẾT QUẢ HIỆN ĐẠI CẤP XÃ TRÊN ĐỊA BÀN</t>
  </si>
  <si>
    <t>Số hồ sơ tiếp nhận, giải quyết qua DVCTT</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</si>
  <si>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(3) Các cột 3, 4, 5 ,6: Tích dấu "X" vào ô tương ứng với cán bộ theo thực trạng thẩm quyền giải quyết TTHC tại Trung tâm tính đến thời điểm báo cáo. </t>
    </r>
  </si>
  <si>
    <t>-</t>
  </si>
  <si>
    <t>Liên thông các thủ tục hành chính về đăng ký khai sinh, cấp thẻ bảo hiểm y tế cho trẻ em dưới 6 tuổi</t>
  </si>
  <si>
    <t>Liên thông các thủ tục hành chính về đăng ký khai sinh, đăng ký thường trú, cấp thẻ bảo hiểm y tế cho trẻ em dưới 6 tuổi</t>
  </si>
  <si>
    <t>Chứng thực hợp đồng, giao dịch liên quan đến tài sản là động sản, quyền sử dụng đất, nhà ở</t>
  </si>
  <si>
    <t>Chứng thực di chúc</t>
  </si>
  <si>
    <t>Chứng thực văn bản từ chối nhận di sản</t>
  </si>
  <si>
    <t>Chứng thực văn bản thỏa thuận phân chia di sản mà di sản là động sản, quyền sử dụng đất, nhà ở</t>
  </si>
  <si>
    <t>Chứng thực văn bản khai nhận di sản mà di sản là động sản, quyền sử dụng đất, nhà ở</t>
  </si>
  <si>
    <t>Chứng thực bản sao từ bản chính các giấy tờ, văn bản do cơ quan có thẩm quyền của Việt Nam cấp hoặc chứng nhận</t>
  </si>
  <si>
    <t>Chứng thực chữ ký trong các giấy tờ văn bản (áp dụng cho cả trường hợp chứng thực điểm chỉ và trường hợp người yêu cầu chứng thực không ký, không điểm chỉ được)</t>
  </si>
  <si>
    <t xml:space="preserve">Chứng thực việc sửa đổi, bổ sung, hủy bỏ hợp đồng giao dịch </t>
  </si>
  <si>
    <t xml:space="preserve">Sửa lỗi sai sót trong hợp đồng, giao dịch </t>
  </si>
  <si>
    <t>Cấp bản sao có chứng thực từ bản chính hợp đồng, giao dịch đã được chứng thực</t>
  </si>
  <si>
    <t>TỔNG 28 Lĩnh vực, 113 TTHC</t>
  </si>
  <si>
    <t>1. LĨNH VỰC PHÒNG CHỐNG THIÊN TAI</t>
  </si>
  <si>
    <t>2. LĨNH VỰC THỦY LỢI</t>
  </si>
  <si>
    <t>3. LĨNH VỰC KHOA HỌC CÔNG NGHỆ</t>
  </si>
  <si>
    <t>4. LĨNH VỰC TRỒNG TRỌT</t>
  </si>
  <si>
    <t>5. LĨNH VỰC VĂN HÓA CƠ SỞ</t>
  </si>
  <si>
    <t>6. LĨNH VỰC THƯ VIỆN</t>
  </si>
  <si>
    <t>7. LĨNH VỰC THỂ DỤC THỂ THAO</t>
  </si>
  <si>
    <t>8. LĨNH VỰC THANH TRA</t>
  </si>
  <si>
    <t>9. LĨNH VỰC DÂN SỐ KHHGĐ</t>
  </si>
  <si>
    <t>10. LĨNH VỰC ĐƯỜNG THỦY, HÀNG HẢI</t>
  </si>
  <si>
    <t>11. LĨNH VỰC BẢO TRỢ XÃ HỘI</t>
  </si>
  <si>
    <t>12. LĨNH VỰC NGƯỜI CÓ CÔNG</t>
  </si>
  <si>
    <t>13. LĨNH VỰC BẢO VỆ CHĂM SÓC TRẺ EM</t>
  </si>
  <si>
    <t>14. LĨNH VỰC THI ĐUA KHEN THƯỞNG</t>
  </si>
  <si>
    <t>15. LĨNH VỰC TÍN NGƯỠNG, TÔN GIÁO</t>
  </si>
  <si>
    <t>16. LĨNH VỰC THUẾ</t>
  </si>
  <si>
    <t>17. LĨNH VỰC ĐẤT ĐAI</t>
  </si>
  <si>
    <t>18. LĨNH VỰC MÔI TRƯỜNG</t>
  </si>
  <si>
    <t>19. LĨNH VỰC HỘ TỊCH</t>
  </si>
  <si>
    <t>20. LĨNH VỰC HÒA GIẢI Ở CƠ SỞ</t>
  </si>
  <si>
    <t>21. LĨNH VỰC CHỨNG THỰC</t>
  </si>
  <si>
    <t>22. LĨNH VỰC NUÔI CON NUÔI</t>
  </si>
  <si>
    <t>23. LĨNH VỰC BỒI THƯỜNG NHÀ NƯỚC</t>
  </si>
  <si>
    <t>24. LĨNH VỰC PHỔ BIẾN GIÁO DỤC PHÁP LUẬT</t>
  </si>
  <si>
    <t>25. LĨNH VỰC GIÁO DỤC VÀ ĐÀO TẠO</t>
  </si>
  <si>
    <t>26. LĨNH VỰC DÂN TỘC</t>
  </si>
  <si>
    <t>27. LĨNH VỰC KHÁC</t>
  </si>
  <si>
    <t>28. LĨNH VỰC AN TOÀN ĐẬP, HỒ CHỨA THỦY ĐIỆN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</si>
</sst>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b/>
      <sz val="12"/>
      <color theme="1"/>
      <name val="Times New Roman"/>
      <family val="1"/>
    </font>
    <font>
      <b/>
      <i/>
      <sz val="10"/>
      <color theme="1"/>
      <name val="Times New Roman"/>
      <family val="1"/>
    </font>
    <font>
      <sz val="11"/>
      <color theme="1"/>
      <name val="Calibri"/>
      <family val="2"/>
      <scheme val="minor"/>
    </font>
    <font>
      <sz val="11"/>
      <name val="Times New Roman"/>
      <family val="1"/>
    </font>
    <font>
      <sz val="12"/>
      <color rgb="FF000000"/>
      <name val="Times New Roman"/>
      <family val="1"/>
    </font>
    <font>
      <b/>
      <sz val="14"/>
      <color theme="1"/>
      <name val="Times New Roman"/>
      <family val="1"/>
    </font>
    <font>
      <sz val="12"/>
      <name val="Times New Roman"/>
      <family val="1"/>
    </font>
    <font>
      <sz val="14"/>
      <color theme="1"/>
      <name val="Times New Roman"/>
      <family val="2"/>
    </font>
    <font>
      <sz val="14"/>
      <color theme="1"/>
      <name val="Times New Roman"/>
      <family val="1"/>
    </font>
    <font>
      <b/>
      <sz val="12"/>
      <color rgb="FF000000"/>
      <name val="Times New Roman"/>
      <family val="1"/>
    </font>
    <font>
      <sz val="12"/>
      <color theme="1"/>
      <name val="Times New Roman"/>
      <family val="2"/>
    </font>
    <font>
      <sz val="12"/>
      <name val="Times New Roman"/>
      <family val="2"/>
    </font>
    <font>
      <sz val="12"/>
      <color rgb="FF000000"/>
      <name val="Times New Roman"/>
      <family val="1"/>
      <charset val="163"/>
    </font>
    <font>
      <b/>
      <sz val="12"/>
      <name val="Times New Roman"/>
      <family val="1"/>
    </font>
    <font>
      <sz val="12"/>
      <name val="Times New Roman"/>
      <family val="1"/>
      <charset val="163"/>
    </font>
    <font>
      <sz val="10"/>
      <name val="Times New Roman"/>
      <family val="1"/>
    </font>
    <font>
      <b/>
      <i/>
      <sz val="11"/>
      <color theme="1"/>
      <name val="Times New Roman"/>
      <family val="1"/>
      <charset val="163"/>
    </font>
    <font>
      <sz val="12"/>
      <color theme="1"/>
      <name val="Times New Roman"/>
      <family val="1"/>
    </font>
    <font>
      <b/>
      <i/>
      <sz val="12"/>
      <color theme="1"/>
      <name val="Times New Roman"/>
      <family val="1"/>
    </font>
    <font>
      <i/>
      <sz val="12"/>
      <name val="Times New Roman"/>
      <family val="1"/>
    </font>
    <font>
      <sz val="12"/>
      <color theme="1"/>
      <name val="Calibri"/>
      <family val="2"/>
      <scheme val="minor"/>
    </font>
    <font>
      <b/>
      <i/>
      <sz val="12"/>
      <name val="Times New Roman"/>
      <family val="1"/>
    </font>
    <font>
      <i/>
      <sz val="12"/>
      <color theme="1"/>
      <name val="Times New Roman"/>
      <family val="1"/>
    </font>
    <font>
      <sz val="12"/>
      <color indexed="8"/>
      <name val="Times New Roman"/>
      <family val="1"/>
    </font>
    <font>
      <sz val="12"/>
      <color indexed="8"/>
      <name val="Times New Roman"/>
      <family val="1"/>
      <charset val="163"/>
    </font>
    <font>
      <sz val="12"/>
      <color rgb="FF333333"/>
      <name val="Times New Roman"/>
      <family val="1"/>
      <charset val="163"/>
    </font>
    <font>
      <i/>
      <sz val="10"/>
      <name val="Times New Roman"/>
      <family val="1"/>
    </font>
    <font>
      <i/>
      <sz val="8"/>
      <name val="Times New Roman"/>
      <family val="1"/>
    </font>
    <font>
      <i/>
      <sz val="11"/>
      <name val="Times New Roman"/>
      <family val="1"/>
    </font>
    <font>
      <b/>
      <sz val="11"/>
      <name val="Times New Roman"/>
      <family val="1"/>
    </font>
    <font>
      <b/>
      <i/>
      <sz val="11"/>
      <name val="Times New Roman"/>
      <family val="1"/>
    </font>
    <font>
      <i/>
      <sz val="9"/>
      <name val="Times New Roman"/>
      <family val="1"/>
    </font>
    <font>
      <sz val="13"/>
      <name val="Times New Roman"/>
      <family val="1"/>
      <charset val="163"/>
    </font>
    <font>
      <sz val="13"/>
      <name val="Times New Roman"/>
      <family val="1"/>
    </font>
    <fon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9" fillId="0" borderId="0"/>
    <xf numFmtId="0" fontId="14" fillId="0" borderId="0"/>
  </cellStyleXfs>
  <cellXfs count="172">
    <xf numFmtId="0" fontId="0" fillId="0" borderId="0" xfId="0"/>
    <xf numFmtId="0" fontId="1" fillId="0" borderId="0" xfId="0" applyFont="1"/>
    <xf numFmtId="0" fontId="2" fillId="0" borderId="0" xfId="0" applyFont="1"/>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wrapText="1"/>
    </xf>
    <xf numFmtId="0" fontId="3" fillId="0" borderId="0" xfId="0" applyFont="1" applyAlignment="1">
      <alignment horizontal="center"/>
    </xf>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2" fillId="0" borderId="0" xfId="0" applyFont="1" applyBorder="1"/>
    <xf numFmtId="0" fontId="7" fillId="0" borderId="1" xfId="0" applyFont="1" applyBorder="1" applyAlignment="1">
      <alignment horizontal="justify" vertical="center" wrapText="1"/>
    </xf>
    <xf numFmtId="0" fontId="1" fillId="0" borderId="0" xfId="0" applyFont="1" applyAlignment="1">
      <alignment horizontal="right"/>
    </xf>
    <xf numFmtId="0" fontId="5" fillId="0" borderId="1" xfId="0" applyFont="1" applyBorder="1"/>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right"/>
    </xf>
    <xf numFmtId="0" fontId="2" fillId="0" borderId="0" xfId="0" applyFont="1" applyAlignment="1">
      <alignment wrapText="1"/>
    </xf>
    <xf numFmtId="0" fontId="2" fillId="0" borderId="0" xfId="0" applyFont="1"/>
    <xf numFmtId="0" fontId="2" fillId="0" borderId="0" xfId="0" applyFont="1" applyAlignment="1">
      <alignment wrapText="1"/>
    </xf>
    <xf numFmtId="0" fontId="2" fillId="2" borderId="0" xfId="0" applyFont="1" applyFill="1"/>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xf numFmtId="0" fontId="12" fillId="2" borderId="0" xfId="0" applyFont="1" applyFill="1"/>
    <xf numFmtId="0" fontId="13" fillId="3"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5" fillId="2" borderId="0" xfId="0" applyFont="1" applyFill="1"/>
    <xf numFmtId="0" fontId="21" fillId="3" borderId="1" xfId="0" applyNumberFormat="1" applyFont="1" applyFill="1" applyBorder="1" applyAlignment="1">
      <alignment horizontal="left" vertical="center" wrapText="1"/>
    </xf>
    <xf numFmtId="14" fontId="13" fillId="3" borderId="1" xfId="0" applyNumberFormat="1" applyFont="1" applyFill="1" applyBorder="1" applyAlignment="1">
      <alignment horizontal="left" vertical="center" wrapText="1"/>
    </xf>
    <xf numFmtId="0" fontId="10" fillId="0" borderId="1" xfId="0" applyFont="1" applyBorder="1" applyAlignment="1">
      <alignment horizontal="center" vertical="center" wrapText="1"/>
    </xf>
    <xf numFmtId="0" fontId="2" fillId="0" borderId="1" xfId="0" applyFont="1" applyBorder="1" applyAlignment="1">
      <alignment wrapText="1"/>
    </xf>
    <xf numFmtId="0" fontId="10" fillId="0" borderId="1" xfId="0" applyFont="1" applyBorder="1"/>
    <xf numFmtId="0" fontId="10" fillId="0" borderId="1" xfId="0" applyFont="1" applyBorder="1" applyAlignment="1">
      <alignment horizontal="center"/>
    </xf>
    <xf numFmtId="0" fontId="22" fillId="0" borderId="1" xfId="0" applyFont="1" applyBorder="1"/>
    <xf numFmtId="0" fontId="0" fillId="0" borderId="0" xfId="0" applyAlignment="1">
      <alignment horizontal="center" vertical="center"/>
    </xf>
    <xf numFmtId="0" fontId="7" fillId="2" borderId="1" xfId="0" applyFont="1" applyFill="1" applyBorder="1" applyAlignment="1">
      <alignment horizontal="justify"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7" fillId="2" borderId="1" xfId="0" applyFont="1" applyFill="1" applyBorder="1"/>
    <xf numFmtId="0" fontId="7" fillId="2" borderId="1" xfId="0" applyFont="1" applyFill="1" applyBorder="1" applyAlignment="1">
      <alignment horizontal="center"/>
    </xf>
    <xf numFmtId="0" fontId="2" fillId="0" borderId="0" xfId="0" applyFont="1"/>
    <xf numFmtId="0" fontId="5"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5"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1" fillId="2" borderId="1" xfId="1" applyFont="1" applyFill="1" applyBorder="1" applyAlignment="1">
      <alignment horizontal="justify" vertical="center" wrapText="1"/>
    </xf>
    <xf numFmtId="0" fontId="13" fillId="3" borderId="1" xfId="1" applyFont="1" applyFill="1" applyBorder="1" applyAlignment="1">
      <alignment horizontal="justify" vertical="center" wrapText="1"/>
    </xf>
    <xf numFmtId="0" fontId="13" fillId="2" borderId="1" xfId="1"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13" fillId="2" borderId="1" xfId="2" quotePrefix="1" applyFont="1" applyFill="1" applyBorder="1" applyAlignment="1">
      <alignment horizontal="justify" vertical="center" wrapText="1"/>
    </xf>
    <xf numFmtId="0" fontId="11" fillId="2" borderId="1" xfId="2" applyFont="1" applyFill="1" applyBorder="1" applyAlignment="1">
      <alignment horizontal="justify" vertical="center" wrapText="1"/>
    </xf>
    <xf numFmtId="0" fontId="16" fillId="2" borderId="1" xfId="2" applyFont="1" applyFill="1" applyBorder="1" applyAlignment="1">
      <alignment horizontal="justify" vertical="center" wrapText="1"/>
    </xf>
    <xf numFmtId="0" fontId="21" fillId="2" borderId="1" xfId="0" quotePrefix="1"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30" fillId="2" borderId="1" xfId="0" applyFont="1" applyFill="1" applyBorder="1" applyAlignment="1">
      <alignment horizontal="justify" vertical="center" wrapText="1"/>
    </xf>
    <xf numFmtId="0" fontId="31" fillId="2"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11" fillId="3" borderId="1" xfId="1" applyFont="1" applyFill="1" applyBorder="1" applyAlignment="1">
      <alignment horizontal="justify" vertical="center" wrapText="1"/>
    </xf>
    <xf numFmtId="0" fontId="24" fillId="2" borderId="1" xfId="0" applyFont="1" applyFill="1" applyBorder="1"/>
    <xf numFmtId="0" fontId="13"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justify" vertical="center" wrapText="1"/>
    </xf>
    <xf numFmtId="0" fontId="2" fillId="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10" fillId="2" borderId="1" xfId="0" applyFont="1" applyFill="1" applyBorder="1" applyAlignment="1">
      <alignment vertical="top"/>
    </xf>
    <xf numFmtId="0" fontId="36" fillId="2" borderId="1" xfId="0" applyFont="1" applyFill="1" applyBorder="1"/>
    <xf numFmtId="0" fontId="10" fillId="2" borderId="1" xfId="0" applyFont="1" applyFill="1" applyBorder="1"/>
    <xf numFmtId="0" fontId="36" fillId="0" borderId="1" xfId="0" applyFont="1" applyBorder="1" applyAlignment="1">
      <alignment horizontal="center"/>
    </xf>
    <xf numFmtId="0" fontId="36" fillId="0" borderId="1" xfId="0" applyFont="1" applyBorder="1"/>
    <xf numFmtId="0" fontId="1" fillId="0" borderId="0" xfId="0" applyFont="1" applyAlignment="1"/>
    <xf numFmtId="0" fontId="37" fillId="2" borderId="1" xfId="0" applyFont="1" applyFill="1" applyBorder="1" applyAlignment="1">
      <alignment horizontal="center"/>
    </xf>
    <xf numFmtId="0" fontId="37" fillId="2" borderId="1" xfId="0" applyFont="1" applyFill="1" applyBorder="1"/>
    <xf numFmtId="0" fontId="10" fillId="0" borderId="1" xfId="0" applyFont="1" applyBorder="1" applyAlignment="1">
      <alignment horizontal="center" vertical="center"/>
    </xf>
    <xf numFmtId="0" fontId="36" fillId="0" borderId="1" xfId="0" applyFont="1" applyBorder="1" applyAlignment="1">
      <alignment horizontal="center" vertical="center"/>
    </xf>
    <xf numFmtId="0" fontId="35" fillId="0" borderId="1" xfId="0" applyFont="1" applyBorder="1" applyAlignment="1">
      <alignment horizontal="center"/>
    </xf>
    <xf numFmtId="0" fontId="10" fillId="0" borderId="1" xfId="0" applyFont="1" applyBorder="1" applyAlignment="1">
      <alignment horizontal="left" vertical="center" wrapText="1"/>
    </xf>
    <xf numFmtId="0" fontId="38" fillId="0" borderId="1" xfId="0" applyFont="1" applyBorder="1" applyAlignment="1">
      <alignment horizontal="center"/>
    </xf>
    <xf numFmtId="0" fontId="20" fillId="3"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20" fillId="3" borderId="1" xfId="0" applyNumberFormat="1" applyFont="1" applyFill="1" applyBorder="1" applyAlignment="1">
      <alignment horizontal="left" vertical="center" wrapText="1"/>
    </xf>
    <xf numFmtId="0" fontId="21" fillId="2" borderId="1" xfId="0" applyNumberFormat="1" applyFont="1" applyFill="1" applyBorder="1" applyAlignment="1">
      <alignment horizontal="left" vertical="center" wrapText="1"/>
    </xf>
    <xf numFmtId="14" fontId="13" fillId="2" borderId="1" xfId="0" applyNumberFormat="1" applyFont="1" applyFill="1" applyBorder="1" applyAlignment="1">
      <alignment horizontal="left" vertical="center" wrapText="1"/>
    </xf>
    <xf numFmtId="14" fontId="20" fillId="3" borderId="1" xfId="0" applyNumberFormat="1" applyFont="1" applyFill="1" applyBorder="1" applyAlignment="1">
      <alignment vertical="center" wrapText="1"/>
    </xf>
    <xf numFmtId="14" fontId="11" fillId="2" borderId="1" xfId="0" applyNumberFormat="1" applyFont="1" applyFill="1" applyBorder="1" applyAlignment="1">
      <alignment horizontal="left" vertical="center" wrapText="1"/>
    </xf>
    <xf numFmtId="0" fontId="2" fillId="2" borderId="0" xfId="0" applyFont="1" applyFill="1" applyAlignment="1">
      <alignment horizontal="center"/>
    </xf>
    <xf numFmtId="0" fontId="26" fillId="2" borderId="1" xfId="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 fillId="2" borderId="0" xfId="0" applyFont="1" applyFill="1" applyBorder="1" applyAlignment="1">
      <alignment horizontal="center"/>
    </xf>
    <xf numFmtId="0" fontId="13" fillId="2" borderId="1"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3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4" fillId="2" borderId="1" xfId="0" applyFont="1" applyFill="1" applyBorder="1" applyAlignment="1">
      <alignment horizontal="center"/>
    </xf>
    <xf numFmtId="0" fontId="33" fillId="0" borderId="1" xfId="0" applyFont="1" applyBorder="1" applyAlignment="1">
      <alignment horizontal="center"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35" fillId="2" borderId="1" xfId="0" applyFont="1" applyFill="1" applyBorder="1" applyAlignment="1">
      <alignment horizontal="center" vertical="center"/>
    </xf>
    <xf numFmtId="0" fontId="0" fillId="0" borderId="1" xfId="0" applyBorder="1" applyAlignment="1">
      <alignment horizontal="center" vertical="center"/>
    </xf>
    <xf numFmtId="0" fontId="39" fillId="2" borderId="1" xfId="0" applyNumberFormat="1" applyFont="1" applyFill="1" applyBorder="1" applyAlignment="1">
      <alignment horizontal="left" vertical="center" wrapText="1"/>
    </xf>
    <xf numFmtId="0" fontId="0" fillId="0" borderId="1" xfId="0" quotePrefix="1" applyBorder="1" applyAlignment="1">
      <alignment horizontal="center" vertical="center"/>
    </xf>
    <xf numFmtId="0" fontId="39" fillId="0" borderId="1" xfId="0" applyNumberFormat="1" applyFont="1" applyFill="1" applyBorder="1" applyAlignment="1">
      <alignment horizontal="left" vertical="center" wrapText="1"/>
    </xf>
    <xf numFmtId="14" fontId="40" fillId="2" borderId="1" xfId="0" applyNumberFormat="1" applyFont="1" applyFill="1" applyBorder="1" applyAlignment="1">
      <alignment vertical="center" wrapText="1"/>
    </xf>
    <xf numFmtId="0" fontId="0" fillId="2" borderId="1" xfId="0" quotePrefix="1" applyFill="1" applyBorder="1" applyAlignment="1">
      <alignment horizontal="center" vertical="center"/>
    </xf>
    <xf numFmtId="0" fontId="2" fillId="0" borderId="0" xfId="0" applyFont="1"/>
    <xf numFmtId="14" fontId="41" fillId="2" borderId="1" xfId="0" applyNumberFormat="1" applyFont="1" applyFill="1" applyBorder="1" applyAlignment="1">
      <alignment vertical="center" wrapText="1"/>
    </xf>
    <xf numFmtId="0" fontId="41" fillId="2" borderId="1" xfId="0" applyNumberFormat="1" applyFont="1" applyFill="1" applyBorder="1" applyAlignment="1">
      <alignment horizontal="left" vertical="center" wrapText="1"/>
    </xf>
    <xf numFmtId="0" fontId="28" fillId="2" borderId="1" xfId="1" applyFont="1" applyFill="1" applyBorder="1" applyAlignment="1">
      <alignment horizontal="justify" vertical="center" wrapText="1"/>
    </xf>
    <xf numFmtId="0" fontId="5" fillId="2" borderId="8" xfId="0" applyFont="1" applyFill="1" applyBorder="1" applyAlignment="1">
      <alignment wrapText="1" shrinkToFit="1"/>
    </xf>
    <xf numFmtId="0" fontId="1" fillId="2" borderId="0" xfId="0" applyFont="1" applyFill="1" applyAlignment="1">
      <alignment horizontal="center" vertical="center"/>
    </xf>
    <xf numFmtId="0" fontId="4" fillId="2" borderId="1" xfId="0" applyFont="1" applyFill="1" applyBorder="1" applyAlignment="1">
      <alignment horizontal="center" vertical="center" wrapText="1"/>
    </xf>
    <xf numFmtId="0" fontId="1" fillId="2" borderId="0" xfId="0" applyFont="1" applyFill="1" applyAlignment="1">
      <alignment horizontal="center" vertical="justify" wrapText="1"/>
    </xf>
    <xf numFmtId="0" fontId="1" fillId="2" borderId="1" xfId="0" applyFont="1" applyFill="1" applyBorder="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0" xfId="0" applyFont="1" applyAlignment="1">
      <alignment horizontal="center" wrapText="1"/>
    </xf>
    <xf numFmtId="0" fontId="23" fillId="0" borderId="11" xfId="0" applyFont="1" applyBorder="1" applyAlignment="1">
      <alignment horizontal="center"/>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Fill="1" applyBorder="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36" fillId="0" borderId="1" xfId="0" applyFont="1" applyBorder="1" applyAlignment="1">
      <alignment horizontal="center"/>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righ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11" xfId="0" applyFont="1" applyBorder="1" applyAlignment="1">
      <alignment horizontal="center"/>
    </xf>
    <xf numFmtId="0" fontId="2" fillId="0" borderId="8" xfId="0" applyFont="1" applyBorder="1" applyAlignment="1">
      <alignment wrapText="1" shrinkToFit="1"/>
    </xf>
    <xf numFmtId="0" fontId="2" fillId="0" borderId="0" xfId="0" applyFont="1" applyAlignment="1">
      <alignment wrapText="1"/>
    </xf>
    <xf numFmtId="0" fontId="2" fillId="0" borderId="0" xfId="0" applyFont="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6"/>
  <sheetViews>
    <sheetView tabSelected="1" topLeftCell="A10" workbookViewId="0">
      <selection activeCell="L17" sqref="L17"/>
    </sheetView>
  </sheetViews>
  <sheetFormatPr defaultColWidth="9.140625" defaultRowHeight="15" x14ac:dyDescent="0.25"/>
  <cols>
    <col min="1" max="1" width="5.28515625" style="97" customWidth="1"/>
    <col min="2" max="2" width="41" style="22" customWidth="1"/>
    <col min="3" max="3" width="7.42578125" style="23" customWidth="1"/>
    <col min="4" max="4" width="6.42578125" style="23" customWidth="1"/>
    <col min="5" max="5" width="6.7109375" style="23" customWidth="1"/>
    <col min="6" max="6" width="6" style="23" customWidth="1"/>
    <col min="7" max="7" width="7.5703125" style="23" customWidth="1"/>
    <col min="8" max="8" width="6.28515625" style="23" customWidth="1"/>
    <col min="9" max="9" width="6.5703125" style="23" customWidth="1"/>
    <col min="10" max="10" width="6.42578125" style="23" customWidth="1"/>
    <col min="11" max="11" width="7.5703125" style="23" customWidth="1"/>
    <col min="12" max="13" width="6.28515625" style="23" customWidth="1"/>
    <col min="14" max="14" width="6" style="23" customWidth="1"/>
    <col min="15" max="15" width="6.42578125" style="23" customWidth="1"/>
    <col min="16" max="16" width="6.7109375" style="23" customWidth="1"/>
    <col min="17" max="16384" width="9.140625" style="22"/>
  </cols>
  <sheetData>
    <row r="1" spans="1:16" x14ac:dyDescent="0.25">
      <c r="O1" s="121" t="s">
        <v>17</v>
      </c>
      <c r="P1" s="121"/>
    </row>
    <row r="2" spans="1:16" ht="20.25" customHeight="1" x14ac:dyDescent="0.25">
      <c r="A2" s="123" t="s">
        <v>58</v>
      </c>
      <c r="B2" s="123"/>
      <c r="C2" s="123"/>
      <c r="D2" s="123"/>
      <c r="E2" s="123"/>
      <c r="F2" s="123"/>
      <c r="G2" s="123"/>
      <c r="H2" s="123"/>
      <c r="I2" s="123"/>
      <c r="J2" s="123"/>
      <c r="K2" s="123"/>
      <c r="L2" s="123"/>
      <c r="M2" s="123"/>
      <c r="N2" s="123"/>
      <c r="O2" s="123"/>
      <c r="P2" s="123"/>
    </row>
    <row r="3" spans="1:16" ht="3.75" customHeight="1" x14ac:dyDescent="0.25"/>
    <row r="4" spans="1:16" ht="60.75" customHeight="1" x14ac:dyDescent="0.25">
      <c r="A4" s="122" t="s">
        <v>13</v>
      </c>
      <c r="B4" s="122" t="s">
        <v>42</v>
      </c>
      <c r="C4" s="122" t="s">
        <v>62</v>
      </c>
      <c r="D4" s="122" t="s">
        <v>63</v>
      </c>
      <c r="E4" s="122" t="s">
        <v>75</v>
      </c>
      <c r="F4" s="122" t="s">
        <v>64</v>
      </c>
      <c r="G4" s="122"/>
      <c r="H4" s="122"/>
      <c r="I4" s="122" t="s">
        <v>76</v>
      </c>
      <c r="J4" s="122"/>
      <c r="K4" s="122"/>
      <c r="L4" s="122" t="s">
        <v>68</v>
      </c>
      <c r="M4" s="122"/>
      <c r="N4" s="122"/>
      <c r="O4" s="122" t="s">
        <v>69</v>
      </c>
      <c r="P4" s="122"/>
    </row>
    <row r="5" spans="1:16" ht="219.75" customHeight="1" x14ac:dyDescent="0.25">
      <c r="A5" s="122"/>
      <c r="B5" s="122"/>
      <c r="C5" s="122"/>
      <c r="D5" s="122"/>
      <c r="E5" s="122"/>
      <c r="F5" s="50" t="s">
        <v>59</v>
      </c>
      <c r="G5" s="50" t="s">
        <v>61</v>
      </c>
      <c r="H5" s="50" t="s">
        <v>60</v>
      </c>
      <c r="I5" s="50" t="s">
        <v>65</v>
      </c>
      <c r="J5" s="50" t="s">
        <v>66</v>
      </c>
      <c r="K5" s="50" t="s">
        <v>67</v>
      </c>
      <c r="L5" s="50" t="s">
        <v>70</v>
      </c>
      <c r="M5" s="50" t="s">
        <v>71</v>
      </c>
      <c r="N5" s="50" t="s">
        <v>72</v>
      </c>
      <c r="O5" s="50" t="s">
        <v>73</v>
      </c>
      <c r="P5" s="50" t="s">
        <v>74</v>
      </c>
    </row>
    <row r="6" spans="1:16" s="25" customFormat="1" ht="15.75" customHeight="1" x14ac:dyDescent="0.25">
      <c r="A6" s="24" t="s">
        <v>35</v>
      </c>
      <c r="B6" s="24" t="s">
        <v>37</v>
      </c>
      <c r="C6" s="24">
        <v>1</v>
      </c>
      <c r="D6" s="24">
        <v>2</v>
      </c>
      <c r="E6" s="24">
        <v>3</v>
      </c>
      <c r="F6" s="24">
        <v>4</v>
      </c>
      <c r="G6" s="24">
        <v>5</v>
      </c>
      <c r="H6" s="24">
        <v>6</v>
      </c>
      <c r="I6" s="24">
        <v>7</v>
      </c>
      <c r="J6" s="24">
        <v>8</v>
      </c>
      <c r="K6" s="24">
        <v>9</v>
      </c>
      <c r="L6" s="24">
        <v>10</v>
      </c>
      <c r="M6" s="24">
        <v>11</v>
      </c>
      <c r="N6" s="24">
        <v>12</v>
      </c>
      <c r="O6" s="24">
        <v>13</v>
      </c>
      <c r="P6" s="24">
        <v>14</v>
      </c>
    </row>
    <row r="7" spans="1:16" ht="47.25" x14ac:dyDescent="0.25">
      <c r="A7" s="40" t="s">
        <v>15</v>
      </c>
      <c r="B7" s="38" t="s">
        <v>36</v>
      </c>
      <c r="C7" s="44">
        <f t="shared" ref="C7:P7" si="0">COUNTIF(C8:C307,"x")</f>
        <v>284</v>
      </c>
      <c r="D7" s="39">
        <f t="shared" si="0"/>
        <v>135</v>
      </c>
      <c r="E7" s="39">
        <f t="shared" si="0"/>
        <v>0</v>
      </c>
      <c r="F7" s="39">
        <f t="shared" si="0"/>
        <v>72</v>
      </c>
      <c r="G7" s="39">
        <f t="shared" si="0"/>
        <v>12</v>
      </c>
      <c r="H7" s="39">
        <f t="shared" si="0"/>
        <v>99</v>
      </c>
      <c r="I7" s="39">
        <f t="shared" si="0"/>
        <v>0</v>
      </c>
      <c r="J7" s="39">
        <f t="shared" si="0"/>
        <v>101</v>
      </c>
      <c r="K7" s="39">
        <f t="shared" si="0"/>
        <v>0</v>
      </c>
      <c r="L7" s="39">
        <f t="shared" si="0"/>
        <v>42</v>
      </c>
      <c r="M7" s="39">
        <f t="shared" si="0"/>
        <v>126</v>
      </c>
      <c r="N7" s="39">
        <f t="shared" si="0"/>
        <v>110</v>
      </c>
      <c r="O7" s="39">
        <f t="shared" si="0"/>
        <v>254</v>
      </c>
      <c r="P7" s="39">
        <f t="shared" si="0"/>
        <v>241</v>
      </c>
    </row>
    <row r="8" spans="1:16" ht="15.75" x14ac:dyDescent="0.25">
      <c r="A8" s="40"/>
      <c r="B8" s="52" t="s">
        <v>19</v>
      </c>
      <c r="C8" s="44">
        <f t="shared" ref="C8:P8" si="1">COUNTIF(C9:C31,"x")</f>
        <v>23</v>
      </c>
      <c r="D8" s="39">
        <f t="shared" si="1"/>
        <v>0</v>
      </c>
      <c r="E8" s="39">
        <f t="shared" si="1"/>
        <v>0</v>
      </c>
      <c r="F8" s="39">
        <f t="shared" si="1"/>
        <v>0</v>
      </c>
      <c r="G8" s="39">
        <f t="shared" si="1"/>
        <v>0</v>
      </c>
      <c r="H8" s="39">
        <f t="shared" si="1"/>
        <v>23</v>
      </c>
      <c r="I8" s="39">
        <f t="shared" si="1"/>
        <v>0</v>
      </c>
      <c r="J8" s="39">
        <f t="shared" si="1"/>
        <v>0</v>
      </c>
      <c r="K8" s="39">
        <f t="shared" si="1"/>
        <v>0</v>
      </c>
      <c r="L8" s="39">
        <f t="shared" si="1"/>
        <v>0</v>
      </c>
      <c r="M8" s="39">
        <f t="shared" si="1"/>
        <v>2</v>
      </c>
      <c r="N8" s="39">
        <f t="shared" si="1"/>
        <v>21</v>
      </c>
      <c r="O8" s="39">
        <f t="shared" si="1"/>
        <v>23</v>
      </c>
      <c r="P8" s="39">
        <f t="shared" si="1"/>
        <v>23</v>
      </c>
    </row>
    <row r="9" spans="1:16" ht="15.75" x14ac:dyDescent="0.25">
      <c r="A9" s="42">
        <v>1</v>
      </c>
      <c r="B9" s="53" t="s">
        <v>89</v>
      </c>
      <c r="C9" s="39" t="s">
        <v>90</v>
      </c>
      <c r="D9" s="39"/>
      <c r="E9" s="39"/>
      <c r="F9" s="39"/>
      <c r="G9" s="39"/>
      <c r="H9" s="41" t="s">
        <v>90</v>
      </c>
      <c r="I9" s="39"/>
      <c r="J9" s="39"/>
      <c r="K9" s="39"/>
      <c r="L9" s="39"/>
      <c r="M9" s="39"/>
      <c r="N9" s="39" t="s">
        <v>90</v>
      </c>
      <c r="O9" s="39" t="s">
        <v>90</v>
      </c>
      <c r="P9" s="39" t="s">
        <v>90</v>
      </c>
    </row>
    <row r="10" spans="1:16" ht="31.5" x14ac:dyDescent="0.25">
      <c r="A10" s="42">
        <v>2</v>
      </c>
      <c r="B10" s="53" t="s">
        <v>91</v>
      </c>
      <c r="C10" s="39" t="s">
        <v>90</v>
      </c>
      <c r="D10" s="39"/>
      <c r="E10" s="39"/>
      <c r="F10" s="39"/>
      <c r="G10" s="39"/>
      <c r="H10" s="41" t="s">
        <v>90</v>
      </c>
      <c r="I10" s="39"/>
      <c r="J10" s="39"/>
      <c r="K10" s="39"/>
      <c r="L10" s="39"/>
      <c r="M10" s="39"/>
      <c r="N10" s="39" t="s">
        <v>90</v>
      </c>
      <c r="O10" s="39" t="s">
        <v>90</v>
      </c>
      <c r="P10" s="39" t="s">
        <v>90</v>
      </c>
    </row>
    <row r="11" spans="1:16" ht="31.5" x14ac:dyDescent="0.25">
      <c r="A11" s="42">
        <v>3</v>
      </c>
      <c r="B11" s="53" t="s">
        <v>92</v>
      </c>
      <c r="C11" s="39" t="s">
        <v>90</v>
      </c>
      <c r="D11" s="39"/>
      <c r="E11" s="39"/>
      <c r="F11" s="39"/>
      <c r="G11" s="39"/>
      <c r="H11" s="41" t="s">
        <v>90</v>
      </c>
      <c r="I11" s="39"/>
      <c r="J11" s="39"/>
      <c r="K11" s="39"/>
      <c r="L11" s="39"/>
      <c r="M11" s="39"/>
      <c r="N11" s="39" t="s">
        <v>90</v>
      </c>
      <c r="O11" s="39" t="s">
        <v>90</v>
      </c>
      <c r="P11" s="39" t="s">
        <v>90</v>
      </c>
    </row>
    <row r="12" spans="1:16" ht="47.25" x14ac:dyDescent="0.25">
      <c r="A12" s="42">
        <v>4</v>
      </c>
      <c r="B12" s="53" t="s">
        <v>93</v>
      </c>
      <c r="C12" s="39" t="s">
        <v>90</v>
      </c>
      <c r="D12" s="39"/>
      <c r="E12" s="39"/>
      <c r="F12" s="39"/>
      <c r="G12" s="39"/>
      <c r="H12" s="41" t="s">
        <v>90</v>
      </c>
      <c r="I12" s="39"/>
      <c r="J12" s="39"/>
      <c r="K12" s="39"/>
      <c r="L12" s="39"/>
      <c r="M12" s="39"/>
      <c r="N12" s="39" t="s">
        <v>90</v>
      </c>
      <c r="O12" s="39" t="s">
        <v>90</v>
      </c>
      <c r="P12" s="39" t="s">
        <v>90</v>
      </c>
    </row>
    <row r="13" spans="1:16" ht="15.75" x14ac:dyDescent="0.25">
      <c r="A13" s="42">
        <v>5</v>
      </c>
      <c r="B13" s="53" t="s">
        <v>94</v>
      </c>
      <c r="C13" s="39" t="s">
        <v>90</v>
      </c>
      <c r="D13" s="39"/>
      <c r="E13" s="39"/>
      <c r="F13" s="39"/>
      <c r="G13" s="39"/>
      <c r="H13" s="41" t="s">
        <v>90</v>
      </c>
      <c r="I13" s="39"/>
      <c r="J13" s="39"/>
      <c r="K13" s="39"/>
      <c r="L13" s="39"/>
      <c r="M13" s="39"/>
      <c r="N13" s="39" t="s">
        <v>90</v>
      </c>
      <c r="O13" s="39" t="s">
        <v>90</v>
      </c>
      <c r="P13" s="39" t="s">
        <v>90</v>
      </c>
    </row>
    <row r="14" spans="1:16" ht="15.75" x14ac:dyDescent="0.25">
      <c r="A14" s="42">
        <v>6</v>
      </c>
      <c r="B14" s="53" t="s">
        <v>95</v>
      </c>
      <c r="C14" s="39" t="s">
        <v>90</v>
      </c>
      <c r="D14" s="39"/>
      <c r="E14" s="39"/>
      <c r="F14" s="39"/>
      <c r="G14" s="39"/>
      <c r="H14" s="41" t="s">
        <v>90</v>
      </c>
      <c r="I14" s="39"/>
      <c r="J14" s="39"/>
      <c r="K14" s="39"/>
      <c r="L14" s="39"/>
      <c r="M14" s="39"/>
      <c r="N14" s="39" t="s">
        <v>90</v>
      </c>
      <c r="O14" s="39" t="s">
        <v>90</v>
      </c>
      <c r="P14" s="39" t="s">
        <v>90</v>
      </c>
    </row>
    <row r="15" spans="1:16" ht="15.75" x14ac:dyDescent="0.25">
      <c r="A15" s="42">
        <v>7</v>
      </c>
      <c r="B15" s="53" t="s">
        <v>96</v>
      </c>
      <c r="C15" s="39" t="s">
        <v>90</v>
      </c>
      <c r="D15" s="39"/>
      <c r="E15" s="39"/>
      <c r="F15" s="39"/>
      <c r="G15" s="39"/>
      <c r="H15" s="41" t="s">
        <v>90</v>
      </c>
      <c r="I15" s="39"/>
      <c r="J15" s="39"/>
      <c r="K15" s="39"/>
      <c r="L15" s="39"/>
      <c r="M15" s="39"/>
      <c r="N15" s="39" t="s">
        <v>90</v>
      </c>
      <c r="O15" s="39" t="s">
        <v>90</v>
      </c>
      <c r="P15" s="39" t="s">
        <v>90</v>
      </c>
    </row>
    <row r="16" spans="1:16" ht="15.75" x14ac:dyDescent="0.25">
      <c r="A16" s="42">
        <v>8</v>
      </c>
      <c r="B16" s="53" t="s">
        <v>97</v>
      </c>
      <c r="C16" s="39" t="s">
        <v>90</v>
      </c>
      <c r="D16" s="39"/>
      <c r="E16" s="39"/>
      <c r="F16" s="39"/>
      <c r="G16" s="39"/>
      <c r="H16" s="41" t="s">
        <v>90</v>
      </c>
      <c r="I16" s="39"/>
      <c r="J16" s="39"/>
      <c r="K16" s="39"/>
      <c r="L16" s="39"/>
      <c r="M16" s="39"/>
      <c r="N16" s="39" t="s">
        <v>90</v>
      </c>
      <c r="O16" s="39" t="s">
        <v>90</v>
      </c>
      <c r="P16" s="39" t="s">
        <v>90</v>
      </c>
    </row>
    <row r="17" spans="1:16" ht="78.75" x14ac:dyDescent="0.25">
      <c r="A17" s="42">
        <v>9</v>
      </c>
      <c r="B17" s="53" t="s">
        <v>98</v>
      </c>
      <c r="C17" s="39" t="s">
        <v>90</v>
      </c>
      <c r="D17" s="39"/>
      <c r="E17" s="39"/>
      <c r="F17" s="39"/>
      <c r="G17" s="39"/>
      <c r="H17" s="41" t="s">
        <v>90</v>
      </c>
      <c r="I17" s="39"/>
      <c r="J17" s="39"/>
      <c r="K17" s="39"/>
      <c r="L17" s="39"/>
      <c r="M17" s="39"/>
      <c r="N17" s="39" t="s">
        <v>90</v>
      </c>
      <c r="O17" s="39" t="s">
        <v>90</v>
      </c>
      <c r="P17" s="39" t="s">
        <v>90</v>
      </c>
    </row>
    <row r="18" spans="1:16" ht="15.75" x14ac:dyDescent="0.25">
      <c r="A18" s="42">
        <v>10</v>
      </c>
      <c r="B18" s="53" t="s">
        <v>99</v>
      </c>
      <c r="C18" s="39" t="s">
        <v>90</v>
      </c>
      <c r="D18" s="39"/>
      <c r="E18" s="39"/>
      <c r="F18" s="39"/>
      <c r="G18" s="39"/>
      <c r="H18" s="41" t="s">
        <v>90</v>
      </c>
      <c r="I18" s="39"/>
      <c r="J18" s="39"/>
      <c r="K18" s="39"/>
      <c r="L18" s="39"/>
      <c r="M18" s="39"/>
      <c r="N18" s="39" t="s">
        <v>90</v>
      </c>
      <c r="O18" s="39" t="s">
        <v>90</v>
      </c>
      <c r="P18" s="39" t="s">
        <v>90</v>
      </c>
    </row>
    <row r="19" spans="1:16" ht="31.5" x14ac:dyDescent="0.25">
      <c r="A19" s="42">
        <v>11</v>
      </c>
      <c r="B19" s="53" t="s">
        <v>100</v>
      </c>
      <c r="C19" s="39" t="s">
        <v>90</v>
      </c>
      <c r="D19" s="39"/>
      <c r="E19" s="39"/>
      <c r="F19" s="39"/>
      <c r="G19" s="39"/>
      <c r="H19" s="41" t="s">
        <v>90</v>
      </c>
      <c r="I19" s="39"/>
      <c r="J19" s="39"/>
      <c r="K19" s="39"/>
      <c r="L19" s="39"/>
      <c r="M19" s="39"/>
      <c r="N19" s="39" t="s">
        <v>90</v>
      </c>
      <c r="O19" s="39" t="s">
        <v>90</v>
      </c>
      <c r="P19" s="39" t="s">
        <v>90</v>
      </c>
    </row>
    <row r="20" spans="1:16" ht="31.5" x14ac:dyDescent="0.25">
      <c r="A20" s="42">
        <v>12</v>
      </c>
      <c r="B20" s="53" t="s">
        <v>101</v>
      </c>
      <c r="C20" s="39" t="s">
        <v>90</v>
      </c>
      <c r="D20" s="39"/>
      <c r="E20" s="39"/>
      <c r="F20" s="39"/>
      <c r="G20" s="39"/>
      <c r="H20" s="41" t="s">
        <v>90</v>
      </c>
      <c r="I20" s="39"/>
      <c r="J20" s="39"/>
      <c r="K20" s="39"/>
      <c r="L20" s="39"/>
      <c r="M20" s="39"/>
      <c r="N20" s="39" t="s">
        <v>90</v>
      </c>
      <c r="O20" s="39" t="s">
        <v>90</v>
      </c>
      <c r="P20" s="39" t="s">
        <v>90</v>
      </c>
    </row>
    <row r="21" spans="1:16" ht="47.25" x14ac:dyDescent="0.25">
      <c r="A21" s="42">
        <v>13</v>
      </c>
      <c r="B21" s="53" t="s">
        <v>102</v>
      </c>
      <c r="C21" s="39" t="s">
        <v>90</v>
      </c>
      <c r="D21" s="39"/>
      <c r="E21" s="39"/>
      <c r="F21" s="39"/>
      <c r="G21" s="39"/>
      <c r="H21" s="41" t="s">
        <v>90</v>
      </c>
      <c r="I21" s="39"/>
      <c r="J21" s="39"/>
      <c r="K21" s="39"/>
      <c r="L21" s="39"/>
      <c r="M21" s="39"/>
      <c r="N21" s="39" t="s">
        <v>90</v>
      </c>
      <c r="O21" s="39" t="s">
        <v>90</v>
      </c>
      <c r="P21" s="39" t="s">
        <v>90</v>
      </c>
    </row>
    <row r="22" spans="1:16" ht="47.25" x14ac:dyDescent="0.25">
      <c r="A22" s="42">
        <v>14</v>
      </c>
      <c r="B22" s="53" t="s">
        <v>103</v>
      </c>
      <c r="C22" s="39" t="s">
        <v>90</v>
      </c>
      <c r="D22" s="39"/>
      <c r="E22" s="39"/>
      <c r="F22" s="39"/>
      <c r="G22" s="39"/>
      <c r="H22" s="41" t="s">
        <v>90</v>
      </c>
      <c r="I22" s="39"/>
      <c r="J22" s="39"/>
      <c r="K22" s="39"/>
      <c r="L22" s="39"/>
      <c r="M22" s="39"/>
      <c r="N22" s="39" t="s">
        <v>90</v>
      </c>
      <c r="O22" s="39" t="s">
        <v>90</v>
      </c>
      <c r="P22" s="39" t="s">
        <v>90</v>
      </c>
    </row>
    <row r="23" spans="1:16" ht="15.75" x14ac:dyDescent="0.25">
      <c r="A23" s="42">
        <v>15</v>
      </c>
      <c r="B23" s="53" t="s">
        <v>104</v>
      </c>
      <c r="C23" s="39" t="s">
        <v>90</v>
      </c>
      <c r="D23" s="39"/>
      <c r="E23" s="39"/>
      <c r="F23" s="39"/>
      <c r="G23" s="39"/>
      <c r="H23" s="41" t="s">
        <v>90</v>
      </c>
      <c r="I23" s="39"/>
      <c r="J23" s="39"/>
      <c r="K23" s="39"/>
      <c r="L23" s="39"/>
      <c r="M23" s="39"/>
      <c r="N23" s="39" t="s">
        <v>90</v>
      </c>
      <c r="O23" s="39" t="s">
        <v>90</v>
      </c>
      <c r="P23" s="39" t="s">
        <v>90</v>
      </c>
    </row>
    <row r="24" spans="1:16" ht="15.75" x14ac:dyDescent="0.25">
      <c r="A24" s="42">
        <v>16</v>
      </c>
      <c r="B24" s="53" t="s">
        <v>105</v>
      </c>
      <c r="C24" s="39" t="s">
        <v>90</v>
      </c>
      <c r="D24" s="39"/>
      <c r="E24" s="39"/>
      <c r="F24" s="39"/>
      <c r="G24" s="39"/>
      <c r="H24" s="41" t="s">
        <v>90</v>
      </c>
      <c r="I24" s="39"/>
      <c r="J24" s="39"/>
      <c r="K24" s="39"/>
      <c r="L24" s="39"/>
      <c r="M24" s="39"/>
      <c r="N24" s="39" t="s">
        <v>90</v>
      </c>
      <c r="O24" s="39" t="s">
        <v>90</v>
      </c>
      <c r="P24" s="39" t="s">
        <v>90</v>
      </c>
    </row>
    <row r="25" spans="1:16" ht="15.75" x14ac:dyDescent="0.25">
      <c r="A25" s="42">
        <v>17</v>
      </c>
      <c r="B25" s="53" t="s">
        <v>106</v>
      </c>
      <c r="C25" s="39" t="s">
        <v>90</v>
      </c>
      <c r="D25" s="39"/>
      <c r="E25" s="39"/>
      <c r="F25" s="39"/>
      <c r="G25" s="39"/>
      <c r="H25" s="41" t="s">
        <v>90</v>
      </c>
      <c r="I25" s="39"/>
      <c r="J25" s="39"/>
      <c r="K25" s="39"/>
      <c r="L25" s="39"/>
      <c r="M25" s="39"/>
      <c r="N25" s="39" t="s">
        <v>90</v>
      </c>
      <c r="O25" s="39" t="s">
        <v>90</v>
      </c>
      <c r="P25" s="39" t="s">
        <v>90</v>
      </c>
    </row>
    <row r="26" spans="1:16" ht="31.5" x14ac:dyDescent="0.25">
      <c r="A26" s="42">
        <v>18</v>
      </c>
      <c r="B26" s="53" t="s">
        <v>107</v>
      </c>
      <c r="C26" s="39" t="s">
        <v>90</v>
      </c>
      <c r="D26" s="39"/>
      <c r="E26" s="39"/>
      <c r="F26" s="39"/>
      <c r="G26" s="39"/>
      <c r="H26" s="41" t="s">
        <v>90</v>
      </c>
      <c r="I26" s="39"/>
      <c r="J26" s="39"/>
      <c r="K26" s="39"/>
      <c r="L26" s="39"/>
      <c r="M26" s="39"/>
      <c r="N26" s="39" t="s">
        <v>90</v>
      </c>
      <c r="O26" s="39" t="s">
        <v>90</v>
      </c>
      <c r="P26" s="39" t="s">
        <v>90</v>
      </c>
    </row>
    <row r="27" spans="1:16" ht="15.75" x14ac:dyDescent="0.25">
      <c r="A27" s="42">
        <v>19</v>
      </c>
      <c r="B27" s="53" t="s">
        <v>108</v>
      </c>
      <c r="C27" s="39" t="s">
        <v>90</v>
      </c>
      <c r="D27" s="39"/>
      <c r="E27" s="39"/>
      <c r="F27" s="39"/>
      <c r="G27" s="39"/>
      <c r="H27" s="41" t="s">
        <v>90</v>
      </c>
      <c r="I27" s="39"/>
      <c r="J27" s="39"/>
      <c r="K27" s="39"/>
      <c r="L27" s="39"/>
      <c r="M27" s="39"/>
      <c r="N27" s="39" t="s">
        <v>90</v>
      </c>
      <c r="O27" s="39" t="s">
        <v>90</v>
      </c>
      <c r="P27" s="39" t="s">
        <v>90</v>
      </c>
    </row>
    <row r="28" spans="1:16" ht="15.75" x14ac:dyDescent="0.25">
      <c r="A28" s="42">
        <v>20</v>
      </c>
      <c r="B28" s="53" t="s">
        <v>109</v>
      </c>
      <c r="C28" s="39" t="s">
        <v>90</v>
      </c>
      <c r="D28" s="39"/>
      <c r="E28" s="39"/>
      <c r="F28" s="39"/>
      <c r="G28" s="39"/>
      <c r="H28" s="41" t="s">
        <v>90</v>
      </c>
      <c r="I28" s="39"/>
      <c r="J28" s="39"/>
      <c r="K28" s="39"/>
      <c r="L28" s="39"/>
      <c r="M28" s="39"/>
      <c r="N28" s="39" t="s">
        <v>90</v>
      </c>
      <c r="O28" s="39" t="s">
        <v>90</v>
      </c>
      <c r="P28" s="39" t="s">
        <v>90</v>
      </c>
    </row>
    <row r="29" spans="1:16" ht="31.5" x14ac:dyDescent="0.25">
      <c r="A29" s="42">
        <v>21</v>
      </c>
      <c r="B29" s="53" t="s">
        <v>110</v>
      </c>
      <c r="C29" s="39" t="s">
        <v>90</v>
      </c>
      <c r="D29" s="39"/>
      <c r="E29" s="39"/>
      <c r="F29" s="39"/>
      <c r="G29" s="39"/>
      <c r="H29" s="41" t="s">
        <v>90</v>
      </c>
      <c r="I29" s="39"/>
      <c r="J29" s="39"/>
      <c r="K29" s="39"/>
      <c r="L29" s="39"/>
      <c r="M29" s="39"/>
      <c r="N29" s="39" t="s">
        <v>90</v>
      </c>
      <c r="O29" s="39" t="s">
        <v>90</v>
      </c>
      <c r="P29" s="39" t="s">
        <v>90</v>
      </c>
    </row>
    <row r="30" spans="1:16" ht="15.75" x14ac:dyDescent="0.25">
      <c r="A30" s="42">
        <v>22</v>
      </c>
      <c r="B30" s="53" t="s">
        <v>111</v>
      </c>
      <c r="C30" s="39" t="s">
        <v>90</v>
      </c>
      <c r="D30" s="39"/>
      <c r="E30" s="39"/>
      <c r="F30" s="39"/>
      <c r="G30" s="39"/>
      <c r="H30" s="41" t="s">
        <v>90</v>
      </c>
      <c r="I30" s="39"/>
      <c r="J30" s="39"/>
      <c r="K30" s="39"/>
      <c r="L30" s="39"/>
      <c r="M30" s="39" t="s">
        <v>90</v>
      </c>
      <c r="N30" s="39"/>
      <c r="O30" s="39" t="s">
        <v>90</v>
      </c>
      <c r="P30" s="39" t="s">
        <v>90</v>
      </c>
    </row>
    <row r="31" spans="1:16" ht="15.75" x14ac:dyDescent="0.25">
      <c r="A31" s="42">
        <v>23</v>
      </c>
      <c r="B31" s="53" t="s">
        <v>112</v>
      </c>
      <c r="C31" s="39" t="s">
        <v>90</v>
      </c>
      <c r="D31" s="39"/>
      <c r="E31" s="39"/>
      <c r="F31" s="39"/>
      <c r="G31" s="39"/>
      <c r="H31" s="41" t="s">
        <v>90</v>
      </c>
      <c r="I31" s="39"/>
      <c r="J31" s="39"/>
      <c r="K31" s="39"/>
      <c r="L31" s="39"/>
      <c r="M31" s="39" t="s">
        <v>90</v>
      </c>
      <c r="N31" s="39"/>
      <c r="O31" s="39" t="s">
        <v>90</v>
      </c>
      <c r="P31" s="39" t="s">
        <v>90</v>
      </c>
    </row>
    <row r="32" spans="1:16" ht="15.75" x14ac:dyDescent="0.25">
      <c r="A32" s="40"/>
      <c r="B32" s="52" t="s">
        <v>43</v>
      </c>
      <c r="C32" s="44">
        <f>COUNTIF(C33:C81,"x")</f>
        <v>49</v>
      </c>
      <c r="D32" s="39">
        <f>COUNTIF(D33:D81,"x")</f>
        <v>0</v>
      </c>
      <c r="E32" s="39">
        <f t="shared" ref="E32:P32" si="2">COUNTIF(E33:E81,"x")</f>
        <v>0</v>
      </c>
      <c r="F32" s="39">
        <f t="shared" si="2"/>
        <v>0</v>
      </c>
      <c r="G32" s="39">
        <f t="shared" si="2"/>
        <v>0</v>
      </c>
      <c r="H32" s="39">
        <f t="shared" si="2"/>
        <v>17</v>
      </c>
      <c r="I32" s="39">
        <f t="shared" si="2"/>
        <v>0</v>
      </c>
      <c r="J32" s="39">
        <f t="shared" si="2"/>
        <v>32</v>
      </c>
      <c r="K32" s="39">
        <f t="shared" si="2"/>
        <v>0</v>
      </c>
      <c r="L32" s="39">
        <f t="shared" si="2"/>
        <v>30</v>
      </c>
      <c r="M32" s="39">
        <f t="shared" si="2"/>
        <v>9</v>
      </c>
      <c r="N32" s="39">
        <f t="shared" si="2"/>
        <v>4</v>
      </c>
      <c r="O32" s="39">
        <f t="shared" si="2"/>
        <v>43</v>
      </c>
      <c r="P32" s="39">
        <f t="shared" si="2"/>
        <v>43</v>
      </c>
    </row>
    <row r="33" spans="1:16" ht="15.75" x14ac:dyDescent="0.25">
      <c r="A33" s="98">
        <v>1</v>
      </c>
      <c r="B33" s="54" t="s">
        <v>113</v>
      </c>
      <c r="C33" s="39" t="s">
        <v>90</v>
      </c>
      <c r="D33" s="39"/>
      <c r="E33" s="39"/>
      <c r="F33" s="39"/>
      <c r="G33" s="39"/>
      <c r="H33" s="39"/>
      <c r="I33" s="39"/>
      <c r="J33" s="39" t="s">
        <v>90</v>
      </c>
      <c r="K33" s="39"/>
      <c r="L33" s="39"/>
      <c r="M33" s="39"/>
      <c r="N33" s="39" t="s">
        <v>90</v>
      </c>
      <c r="O33" s="39" t="s">
        <v>90</v>
      </c>
      <c r="P33" s="39" t="s">
        <v>90</v>
      </c>
    </row>
    <row r="34" spans="1:16" ht="47.25" x14ac:dyDescent="0.25">
      <c r="A34" s="98">
        <v>2</v>
      </c>
      <c r="B34" s="54" t="s">
        <v>114</v>
      </c>
      <c r="C34" s="39" t="s">
        <v>90</v>
      </c>
      <c r="D34" s="39"/>
      <c r="E34" s="39"/>
      <c r="F34" s="39"/>
      <c r="G34" s="39"/>
      <c r="H34" s="39"/>
      <c r="I34" s="39"/>
      <c r="J34" s="39" t="s">
        <v>90</v>
      </c>
      <c r="K34" s="39"/>
      <c r="L34" s="39"/>
      <c r="M34" s="39"/>
      <c r="N34" s="39" t="s">
        <v>90</v>
      </c>
      <c r="O34" s="39" t="s">
        <v>90</v>
      </c>
      <c r="P34" s="39" t="s">
        <v>90</v>
      </c>
    </row>
    <row r="35" spans="1:16" ht="31.5" x14ac:dyDescent="0.25">
      <c r="A35" s="98">
        <v>3</v>
      </c>
      <c r="B35" s="54" t="s">
        <v>115</v>
      </c>
      <c r="C35" s="39" t="s">
        <v>90</v>
      </c>
      <c r="D35" s="39"/>
      <c r="E35" s="39"/>
      <c r="F35" s="39"/>
      <c r="G35" s="39"/>
      <c r="H35" s="39"/>
      <c r="I35" s="39"/>
      <c r="J35" s="39" t="s">
        <v>90</v>
      </c>
      <c r="K35" s="39"/>
      <c r="L35" s="39"/>
      <c r="M35" s="39"/>
      <c r="N35" s="39" t="s">
        <v>90</v>
      </c>
      <c r="O35" s="39" t="s">
        <v>90</v>
      </c>
      <c r="P35" s="39" t="s">
        <v>90</v>
      </c>
    </row>
    <row r="36" spans="1:16" ht="31.5" x14ac:dyDescent="0.25">
      <c r="A36" s="98">
        <v>4</v>
      </c>
      <c r="B36" s="54" t="s">
        <v>116</v>
      </c>
      <c r="C36" s="39" t="s">
        <v>90</v>
      </c>
      <c r="D36" s="39"/>
      <c r="E36" s="39"/>
      <c r="F36" s="39"/>
      <c r="G36" s="39"/>
      <c r="H36" s="39"/>
      <c r="I36" s="39"/>
      <c r="J36" s="39" t="s">
        <v>90</v>
      </c>
      <c r="K36" s="39"/>
      <c r="L36" s="39"/>
      <c r="M36" s="39"/>
      <c r="N36" s="39" t="s">
        <v>90</v>
      </c>
      <c r="O36" s="39" t="s">
        <v>90</v>
      </c>
      <c r="P36" s="39" t="s">
        <v>90</v>
      </c>
    </row>
    <row r="37" spans="1:16" ht="94.5" x14ac:dyDescent="0.25">
      <c r="A37" s="98">
        <v>5</v>
      </c>
      <c r="B37" s="69" t="s">
        <v>117</v>
      </c>
      <c r="C37" s="39" t="s">
        <v>90</v>
      </c>
      <c r="D37" s="39"/>
      <c r="E37" s="39"/>
      <c r="F37" s="39"/>
      <c r="G37" s="39"/>
      <c r="H37" s="39" t="s">
        <v>90</v>
      </c>
      <c r="I37" s="39"/>
      <c r="J37" s="39"/>
      <c r="K37" s="39"/>
      <c r="L37" s="39"/>
      <c r="M37" s="39" t="s">
        <v>90</v>
      </c>
      <c r="N37" s="39"/>
      <c r="O37" s="39" t="s">
        <v>90</v>
      </c>
      <c r="P37" s="39" t="s">
        <v>90</v>
      </c>
    </row>
    <row r="38" spans="1:16" ht="31.5" x14ac:dyDescent="0.25">
      <c r="A38" s="98">
        <v>6</v>
      </c>
      <c r="B38" s="56" t="s">
        <v>118</v>
      </c>
      <c r="C38" s="39" t="s">
        <v>90</v>
      </c>
      <c r="D38" s="39"/>
      <c r="E38" s="39"/>
      <c r="F38" s="39"/>
      <c r="G38" s="39"/>
      <c r="H38" s="39" t="s">
        <v>90</v>
      </c>
      <c r="I38" s="39"/>
      <c r="J38" s="39"/>
      <c r="K38" s="39"/>
      <c r="L38" s="39" t="s">
        <v>90</v>
      </c>
      <c r="M38" s="39"/>
      <c r="N38" s="39"/>
      <c r="O38" s="39" t="s">
        <v>90</v>
      </c>
      <c r="P38" s="39" t="s">
        <v>90</v>
      </c>
    </row>
    <row r="39" spans="1:16" ht="63" x14ac:dyDescent="0.25">
      <c r="A39" s="98">
        <v>7</v>
      </c>
      <c r="B39" s="69" t="s">
        <v>119</v>
      </c>
      <c r="C39" s="39" t="s">
        <v>90</v>
      </c>
      <c r="D39" s="39"/>
      <c r="E39" s="39"/>
      <c r="F39" s="39"/>
      <c r="G39" s="39"/>
      <c r="H39" s="39" t="s">
        <v>90</v>
      </c>
      <c r="I39" s="39"/>
      <c r="J39" s="39"/>
      <c r="K39" s="39"/>
      <c r="L39" s="39" t="s">
        <v>90</v>
      </c>
      <c r="M39" s="39"/>
      <c r="N39" s="39"/>
      <c r="O39" s="39" t="s">
        <v>90</v>
      </c>
      <c r="P39" s="39" t="s">
        <v>90</v>
      </c>
    </row>
    <row r="40" spans="1:16" ht="47.25" x14ac:dyDescent="0.25">
      <c r="A40" s="98">
        <v>8</v>
      </c>
      <c r="B40" s="69" t="s">
        <v>120</v>
      </c>
      <c r="C40" s="39" t="s">
        <v>90</v>
      </c>
      <c r="D40" s="39"/>
      <c r="E40" s="39"/>
      <c r="F40" s="39"/>
      <c r="G40" s="39"/>
      <c r="H40" s="39" t="s">
        <v>90</v>
      </c>
      <c r="I40" s="39"/>
      <c r="J40" s="39"/>
      <c r="K40" s="39"/>
      <c r="L40" s="39" t="s">
        <v>90</v>
      </c>
      <c r="M40" s="39"/>
      <c r="N40" s="39"/>
      <c r="O40" s="39" t="s">
        <v>90</v>
      </c>
      <c r="P40" s="39" t="s">
        <v>90</v>
      </c>
    </row>
    <row r="41" spans="1:16" ht="47.25" x14ac:dyDescent="0.25">
      <c r="A41" s="98">
        <v>9</v>
      </c>
      <c r="B41" s="69" t="s">
        <v>121</v>
      </c>
      <c r="C41" s="39" t="s">
        <v>90</v>
      </c>
      <c r="D41" s="39"/>
      <c r="E41" s="39"/>
      <c r="F41" s="39"/>
      <c r="G41" s="39"/>
      <c r="H41" s="39" t="s">
        <v>90</v>
      </c>
      <c r="I41" s="39"/>
      <c r="J41" s="39"/>
      <c r="K41" s="39"/>
      <c r="L41" s="39" t="s">
        <v>90</v>
      </c>
      <c r="M41" s="39"/>
      <c r="N41" s="39"/>
      <c r="O41" s="39" t="s">
        <v>90</v>
      </c>
      <c r="P41" s="39" t="s">
        <v>90</v>
      </c>
    </row>
    <row r="42" spans="1:16" ht="63" x14ac:dyDescent="0.25">
      <c r="A42" s="98">
        <v>10</v>
      </c>
      <c r="B42" s="69" t="s">
        <v>122</v>
      </c>
      <c r="C42" s="39" t="s">
        <v>90</v>
      </c>
      <c r="D42" s="39"/>
      <c r="E42" s="39"/>
      <c r="F42" s="39"/>
      <c r="G42" s="39"/>
      <c r="H42" s="39" t="s">
        <v>90</v>
      </c>
      <c r="I42" s="39"/>
      <c r="J42" s="39"/>
      <c r="K42" s="39"/>
      <c r="L42" s="39" t="s">
        <v>90</v>
      </c>
      <c r="M42" s="39"/>
      <c r="N42" s="39"/>
      <c r="O42" s="39" t="s">
        <v>90</v>
      </c>
      <c r="P42" s="39" t="s">
        <v>90</v>
      </c>
    </row>
    <row r="43" spans="1:16" ht="47.25" x14ac:dyDescent="0.25">
      <c r="A43" s="98">
        <v>11</v>
      </c>
      <c r="B43" s="69" t="s">
        <v>123</v>
      </c>
      <c r="C43" s="39" t="s">
        <v>90</v>
      </c>
      <c r="D43" s="39"/>
      <c r="E43" s="39"/>
      <c r="F43" s="39"/>
      <c r="G43" s="39"/>
      <c r="H43" s="39" t="s">
        <v>90</v>
      </c>
      <c r="I43" s="39"/>
      <c r="J43" s="39"/>
      <c r="K43" s="39"/>
      <c r="L43" s="39" t="s">
        <v>90</v>
      </c>
      <c r="M43" s="39"/>
      <c r="N43" s="39"/>
      <c r="O43" s="39" t="s">
        <v>90</v>
      </c>
      <c r="P43" s="39" t="s">
        <v>90</v>
      </c>
    </row>
    <row r="44" spans="1:16" ht="31.5" x14ac:dyDescent="0.25">
      <c r="A44" s="98">
        <v>12</v>
      </c>
      <c r="B44" s="69" t="s">
        <v>124</v>
      </c>
      <c r="C44" s="39" t="s">
        <v>90</v>
      </c>
      <c r="D44" s="39"/>
      <c r="E44" s="39"/>
      <c r="F44" s="39"/>
      <c r="G44" s="39"/>
      <c r="H44" s="39" t="s">
        <v>90</v>
      </c>
      <c r="I44" s="39"/>
      <c r="J44" s="39"/>
      <c r="K44" s="39"/>
      <c r="L44" s="39" t="s">
        <v>90</v>
      </c>
      <c r="M44" s="39"/>
      <c r="N44" s="39"/>
      <c r="O44" s="39" t="s">
        <v>90</v>
      </c>
      <c r="P44" s="39" t="s">
        <v>90</v>
      </c>
    </row>
    <row r="45" spans="1:16" ht="31.5" x14ac:dyDescent="0.25">
      <c r="A45" s="98">
        <v>13</v>
      </c>
      <c r="B45" s="69" t="s">
        <v>125</v>
      </c>
      <c r="C45" s="39" t="s">
        <v>90</v>
      </c>
      <c r="D45" s="39"/>
      <c r="E45" s="39"/>
      <c r="F45" s="39"/>
      <c r="G45" s="39"/>
      <c r="H45" s="39" t="s">
        <v>90</v>
      </c>
      <c r="I45" s="39"/>
      <c r="J45" s="39"/>
      <c r="K45" s="39"/>
      <c r="L45" s="39"/>
      <c r="M45" s="39" t="s">
        <v>90</v>
      </c>
      <c r="N45" s="39"/>
      <c r="O45" s="39" t="s">
        <v>90</v>
      </c>
      <c r="P45" s="39" t="s">
        <v>90</v>
      </c>
    </row>
    <row r="46" spans="1:16" ht="47.25" x14ac:dyDescent="0.25">
      <c r="A46" s="98">
        <v>14</v>
      </c>
      <c r="B46" s="55" t="s">
        <v>126</v>
      </c>
      <c r="C46" s="39" t="s">
        <v>90</v>
      </c>
      <c r="D46" s="39"/>
      <c r="E46" s="39"/>
      <c r="F46" s="41"/>
      <c r="G46" s="39"/>
      <c r="H46" s="41"/>
      <c r="I46" s="39"/>
      <c r="J46" s="41" t="s">
        <v>90</v>
      </c>
      <c r="K46" s="39"/>
      <c r="L46" s="39" t="s">
        <v>90</v>
      </c>
      <c r="M46" s="39"/>
      <c r="N46" s="43"/>
      <c r="O46" s="39" t="s">
        <v>90</v>
      </c>
      <c r="P46" s="39" t="s">
        <v>90</v>
      </c>
    </row>
    <row r="47" spans="1:16" ht="63" x14ac:dyDescent="0.25">
      <c r="A47" s="98">
        <v>15</v>
      </c>
      <c r="B47" s="55" t="s">
        <v>127</v>
      </c>
      <c r="C47" s="39" t="s">
        <v>90</v>
      </c>
      <c r="D47" s="39"/>
      <c r="E47" s="39"/>
      <c r="F47" s="41"/>
      <c r="G47" s="39"/>
      <c r="H47" s="41" t="s">
        <v>90</v>
      </c>
      <c r="I47" s="39"/>
      <c r="J47" s="41"/>
      <c r="K47" s="39"/>
      <c r="L47" s="39"/>
      <c r="M47" s="39" t="s">
        <v>90</v>
      </c>
      <c r="N47" s="43"/>
      <c r="O47" s="39" t="s">
        <v>90</v>
      </c>
      <c r="P47" s="39" t="s">
        <v>90</v>
      </c>
    </row>
    <row r="48" spans="1:16" ht="78.75" x14ac:dyDescent="0.25">
      <c r="A48" s="98">
        <v>16</v>
      </c>
      <c r="B48" s="55" t="s">
        <v>128</v>
      </c>
      <c r="C48" s="39" t="s">
        <v>90</v>
      </c>
      <c r="D48" s="39"/>
      <c r="E48" s="39"/>
      <c r="F48" s="41"/>
      <c r="G48" s="39"/>
      <c r="H48" s="41"/>
      <c r="I48" s="39"/>
      <c r="J48" s="41" t="s">
        <v>90</v>
      </c>
      <c r="K48" s="39"/>
      <c r="L48" s="39"/>
      <c r="M48" s="39" t="s">
        <v>90</v>
      </c>
      <c r="N48" s="43"/>
      <c r="O48" s="39" t="s">
        <v>90</v>
      </c>
      <c r="P48" s="39" t="s">
        <v>90</v>
      </c>
    </row>
    <row r="49" spans="1:16" ht="47.25" x14ac:dyDescent="0.25">
      <c r="A49" s="98">
        <v>17</v>
      </c>
      <c r="B49" s="55" t="s">
        <v>129</v>
      </c>
      <c r="C49" s="39" t="s">
        <v>90</v>
      </c>
      <c r="D49" s="39"/>
      <c r="E49" s="39"/>
      <c r="F49" s="41"/>
      <c r="G49" s="39"/>
      <c r="H49" s="41"/>
      <c r="I49" s="39"/>
      <c r="J49" s="41" t="s">
        <v>90</v>
      </c>
      <c r="K49" s="39"/>
      <c r="L49" s="39"/>
      <c r="M49" s="39" t="s">
        <v>90</v>
      </c>
      <c r="N49" s="43"/>
      <c r="O49" s="39" t="s">
        <v>90</v>
      </c>
      <c r="P49" s="39" t="s">
        <v>90</v>
      </c>
    </row>
    <row r="50" spans="1:16" ht="15.75" x14ac:dyDescent="0.25">
      <c r="A50" s="98">
        <v>18</v>
      </c>
      <c r="B50" s="55" t="s">
        <v>130</v>
      </c>
      <c r="C50" s="39" t="s">
        <v>90</v>
      </c>
      <c r="D50" s="39"/>
      <c r="E50" s="39"/>
      <c r="F50" s="41"/>
      <c r="G50" s="39"/>
      <c r="H50" s="41" t="s">
        <v>90</v>
      </c>
      <c r="I50" s="39"/>
      <c r="J50" s="41"/>
      <c r="K50" s="39"/>
      <c r="L50" s="39"/>
      <c r="M50" s="39" t="s">
        <v>90</v>
      </c>
      <c r="N50" s="43"/>
      <c r="O50" s="39" t="s">
        <v>90</v>
      </c>
      <c r="P50" s="39" t="s">
        <v>90</v>
      </c>
    </row>
    <row r="51" spans="1:16" ht="126" x14ac:dyDescent="0.25">
      <c r="A51" s="98">
        <v>19</v>
      </c>
      <c r="B51" s="55" t="s">
        <v>131</v>
      </c>
      <c r="C51" s="39" t="s">
        <v>90</v>
      </c>
      <c r="D51" s="39"/>
      <c r="E51" s="39"/>
      <c r="F51" s="41"/>
      <c r="G51" s="39"/>
      <c r="H51" s="41"/>
      <c r="I51" s="39"/>
      <c r="J51" s="41" t="s">
        <v>90</v>
      </c>
      <c r="K51" s="39"/>
      <c r="L51" s="39" t="s">
        <v>90</v>
      </c>
      <c r="M51" s="39"/>
      <c r="N51" s="43"/>
      <c r="O51" s="39" t="s">
        <v>90</v>
      </c>
      <c r="P51" s="39" t="s">
        <v>90</v>
      </c>
    </row>
    <row r="52" spans="1:16" ht="47.25" x14ac:dyDescent="0.25">
      <c r="A52" s="98">
        <v>20</v>
      </c>
      <c r="B52" s="55" t="s">
        <v>132</v>
      </c>
      <c r="C52" s="39" t="s">
        <v>90</v>
      </c>
      <c r="D52" s="39"/>
      <c r="E52" s="39"/>
      <c r="F52" s="41"/>
      <c r="G52" s="39"/>
      <c r="H52" s="41" t="s">
        <v>90</v>
      </c>
      <c r="I52" s="39"/>
      <c r="J52" s="41"/>
      <c r="K52" s="39"/>
      <c r="L52" s="39" t="s">
        <v>90</v>
      </c>
      <c r="M52" s="39"/>
      <c r="N52" s="43"/>
      <c r="O52" s="39" t="s">
        <v>90</v>
      </c>
      <c r="P52" s="39" t="s">
        <v>90</v>
      </c>
    </row>
    <row r="53" spans="1:16" ht="141.75" x14ac:dyDescent="0.25">
      <c r="A53" s="98">
        <v>21</v>
      </c>
      <c r="B53" s="55" t="s">
        <v>133</v>
      </c>
      <c r="C53" s="39" t="s">
        <v>90</v>
      </c>
      <c r="D53" s="39"/>
      <c r="E53" s="39"/>
      <c r="F53" s="41"/>
      <c r="G53" s="39"/>
      <c r="H53" s="41" t="s">
        <v>90</v>
      </c>
      <c r="I53" s="39"/>
      <c r="J53" s="41"/>
      <c r="K53" s="39"/>
      <c r="L53" s="39" t="s">
        <v>90</v>
      </c>
      <c r="M53" s="39"/>
      <c r="N53" s="43"/>
      <c r="O53" s="39" t="s">
        <v>90</v>
      </c>
      <c r="P53" s="39" t="s">
        <v>90</v>
      </c>
    </row>
    <row r="54" spans="1:16" ht="78.75" x14ac:dyDescent="0.25">
      <c r="A54" s="98">
        <v>22</v>
      </c>
      <c r="B54" s="55" t="s">
        <v>134</v>
      </c>
      <c r="C54" s="39" t="s">
        <v>90</v>
      </c>
      <c r="D54" s="39"/>
      <c r="E54" s="39"/>
      <c r="F54" s="41"/>
      <c r="G54" s="39"/>
      <c r="H54" s="41"/>
      <c r="I54" s="39"/>
      <c r="J54" s="41" t="s">
        <v>90</v>
      </c>
      <c r="K54" s="39"/>
      <c r="L54" s="39" t="s">
        <v>90</v>
      </c>
      <c r="M54" s="39"/>
      <c r="N54" s="43"/>
      <c r="O54" s="39" t="s">
        <v>90</v>
      </c>
      <c r="P54" s="39" t="s">
        <v>90</v>
      </c>
    </row>
    <row r="55" spans="1:16" ht="31.5" x14ac:dyDescent="0.25">
      <c r="A55" s="98">
        <v>23</v>
      </c>
      <c r="B55" s="55" t="s">
        <v>135</v>
      </c>
      <c r="C55" s="39" t="s">
        <v>90</v>
      </c>
      <c r="D55" s="39"/>
      <c r="E55" s="39"/>
      <c r="F55" s="41"/>
      <c r="G55" s="39"/>
      <c r="H55" s="41"/>
      <c r="I55" s="39"/>
      <c r="J55" s="41" t="s">
        <v>90</v>
      </c>
      <c r="K55" s="39"/>
      <c r="L55" s="39" t="s">
        <v>90</v>
      </c>
      <c r="M55" s="39"/>
      <c r="N55" s="43"/>
      <c r="O55" s="39" t="s">
        <v>90</v>
      </c>
      <c r="P55" s="39" t="s">
        <v>90</v>
      </c>
    </row>
    <row r="56" spans="1:16" ht="47.25" x14ac:dyDescent="0.25">
      <c r="A56" s="98">
        <v>24</v>
      </c>
      <c r="B56" s="55" t="s">
        <v>136</v>
      </c>
      <c r="C56" s="39" t="s">
        <v>90</v>
      </c>
      <c r="D56" s="39"/>
      <c r="E56" s="39"/>
      <c r="F56" s="41"/>
      <c r="G56" s="39"/>
      <c r="H56" s="41" t="s">
        <v>90</v>
      </c>
      <c r="I56" s="39"/>
      <c r="J56" s="41"/>
      <c r="K56" s="39"/>
      <c r="L56" s="39" t="s">
        <v>90</v>
      </c>
      <c r="M56" s="39"/>
      <c r="N56" s="43"/>
      <c r="O56" s="39" t="s">
        <v>90</v>
      </c>
      <c r="P56" s="39" t="s">
        <v>90</v>
      </c>
    </row>
    <row r="57" spans="1:16" ht="15.75" x14ac:dyDescent="0.25">
      <c r="A57" s="98">
        <v>25</v>
      </c>
      <c r="B57" s="55" t="s">
        <v>137</v>
      </c>
      <c r="C57" s="39" t="s">
        <v>90</v>
      </c>
      <c r="D57" s="39"/>
      <c r="E57" s="39"/>
      <c r="F57" s="41"/>
      <c r="G57" s="39"/>
      <c r="H57" s="41"/>
      <c r="I57" s="39"/>
      <c r="J57" s="41" t="s">
        <v>90</v>
      </c>
      <c r="K57" s="39"/>
      <c r="L57" s="39"/>
      <c r="M57" s="39" t="s">
        <v>90</v>
      </c>
      <c r="N57" s="43"/>
      <c r="O57" s="39" t="s">
        <v>90</v>
      </c>
      <c r="P57" s="39" t="s">
        <v>90</v>
      </c>
    </row>
    <row r="58" spans="1:16" ht="47.25" x14ac:dyDescent="0.25">
      <c r="A58" s="98">
        <v>26</v>
      </c>
      <c r="B58" s="55" t="s">
        <v>138</v>
      </c>
      <c r="C58" s="39" t="s">
        <v>90</v>
      </c>
      <c r="D58" s="39"/>
      <c r="E58" s="39"/>
      <c r="F58" s="41"/>
      <c r="G58" s="39"/>
      <c r="H58" s="41"/>
      <c r="I58" s="39"/>
      <c r="J58" s="41" t="s">
        <v>90</v>
      </c>
      <c r="K58" s="39"/>
      <c r="L58" s="39" t="s">
        <v>90</v>
      </c>
      <c r="M58" s="39"/>
      <c r="N58" s="43"/>
      <c r="O58" s="39" t="s">
        <v>90</v>
      </c>
      <c r="P58" s="39" t="s">
        <v>90</v>
      </c>
    </row>
    <row r="59" spans="1:16" ht="15.75" x14ac:dyDescent="0.25">
      <c r="A59" s="98">
        <v>27</v>
      </c>
      <c r="B59" s="55" t="s">
        <v>139</v>
      </c>
      <c r="C59" s="39" t="s">
        <v>90</v>
      </c>
      <c r="D59" s="39"/>
      <c r="E59" s="39"/>
      <c r="F59" s="41"/>
      <c r="G59" s="39"/>
      <c r="H59" s="41"/>
      <c r="I59" s="39"/>
      <c r="J59" s="41" t="s">
        <v>90</v>
      </c>
      <c r="K59" s="39"/>
      <c r="L59" s="39" t="s">
        <v>90</v>
      </c>
      <c r="M59" s="39"/>
      <c r="N59" s="43"/>
      <c r="O59" s="39" t="s">
        <v>90</v>
      </c>
      <c r="P59" s="39" t="s">
        <v>90</v>
      </c>
    </row>
    <row r="60" spans="1:16" ht="63" x14ac:dyDescent="0.25">
      <c r="A60" s="98">
        <v>28</v>
      </c>
      <c r="B60" s="55" t="s">
        <v>140</v>
      </c>
      <c r="C60" s="39" t="s">
        <v>90</v>
      </c>
      <c r="D60" s="39"/>
      <c r="E60" s="39"/>
      <c r="F60" s="41"/>
      <c r="G60" s="39"/>
      <c r="H60" s="41"/>
      <c r="I60" s="39"/>
      <c r="J60" s="41" t="s">
        <v>90</v>
      </c>
      <c r="K60" s="39"/>
      <c r="L60" s="39" t="s">
        <v>90</v>
      </c>
      <c r="M60" s="39"/>
      <c r="N60" s="43"/>
      <c r="O60" s="39" t="s">
        <v>90</v>
      </c>
      <c r="P60" s="39" t="s">
        <v>90</v>
      </c>
    </row>
    <row r="61" spans="1:16" ht="47.25" x14ac:dyDescent="0.25">
      <c r="A61" s="98">
        <v>29</v>
      </c>
      <c r="B61" s="55" t="s">
        <v>141</v>
      </c>
      <c r="C61" s="39" t="s">
        <v>90</v>
      </c>
      <c r="D61" s="39"/>
      <c r="E61" s="39"/>
      <c r="F61" s="41"/>
      <c r="G61" s="39"/>
      <c r="H61" s="41"/>
      <c r="I61" s="39"/>
      <c r="J61" s="41" t="s">
        <v>90</v>
      </c>
      <c r="K61" s="39"/>
      <c r="L61" s="39"/>
      <c r="M61" s="39" t="s">
        <v>90</v>
      </c>
      <c r="N61" s="43"/>
      <c r="O61" s="39" t="s">
        <v>90</v>
      </c>
      <c r="P61" s="39" t="s">
        <v>90</v>
      </c>
    </row>
    <row r="62" spans="1:16" ht="110.25" x14ac:dyDescent="0.25">
      <c r="A62" s="98">
        <v>30</v>
      </c>
      <c r="B62" s="55" t="s">
        <v>142</v>
      </c>
      <c r="C62" s="39" t="s">
        <v>90</v>
      </c>
      <c r="D62" s="39"/>
      <c r="E62" s="39"/>
      <c r="F62" s="41"/>
      <c r="G62" s="39"/>
      <c r="H62" s="41"/>
      <c r="I62" s="39"/>
      <c r="J62" s="41" t="s">
        <v>90</v>
      </c>
      <c r="K62" s="39"/>
      <c r="L62" s="39"/>
      <c r="M62" s="39" t="s">
        <v>90</v>
      </c>
      <c r="N62" s="43"/>
      <c r="O62" s="39" t="s">
        <v>90</v>
      </c>
      <c r="P62" s="39" t="s">
        <v>90</v>
      </c>
    </row>
    <row r="63" spans="1:16" ht="78.75" x14ac:dyDescent="0.25">
      <c r="A63" s="98">
        <v>31</v>
      </c>
      <c r="B63" s="55" t="s">
        <v>143</v>
      </c>
      <c r="C63" s="39" t="s">
        <v>90</v>
      </c>
      <c r="D63" s="39"/>
      <c r="E63" s="39"/>
      <c r="F63" s="41"/>
      <c r="G63" s="39"/>
      <c r="H63" s="41"/>
      <c r="I63" s="39"/>
      <c r="J63" s="41" t="s">
        <v>90</v>
      </c>
      <c r="K63" s="39"/>
      <c r="L63" s="39" t="s">
        <v>90</v>
      </c>
      <c r="M63" s="39"/>
      <c r="N63" s="43"/>
      <c r="O63" s="39" t="s">
        <v>90</v>
      </c>
      <c r="P63" s="39" t="s">
        <v>90</v>
      </c>
    </row>
    <row r="64" spans="1:16" ht="31.5" x14ac:dyDescent="0.25">
      <c r="A64" s="98">
        <v>32</v>
      </c>
      <c r="B64" s="55" t="s">
        <v>144</v>
      </c>
      <c r="C64" s="39" t="s">
        <v>90</v>
      </c>
      <c r="D64" s="39"/>
      <c r="E64" s="39"/>
      <c r="F64" s="41"/>
      <c r="G64" s="39"/>
      <c r="H64" s="41"/>
      <c r="I64" s="39"/>
      <c r="J64" s="41" t="s">
        <v>90</v>
      </c>
      <c r="K64" s="39"/>
      <c r="L64" s="39" t="s">
        <v>90</v>
      </c>
      <c r="M64" s="39"/>
      <c r="N64" s="43"/>
      <c r="O64" s="39" t="s">
        <v>90</v>
      </c>
      <c r="P64" s="39" t="s">
        <v>90</v>
      </c>
    </row>
    <row r="65" spans="1:16" ht="47.25" x14ac:dyDescent="0.25">
      <c r="A65" s="98">
        <v>33</v>
      </c>
      <c r="B65" s="55" t="s">
        <v>145</v>
      </c>
      <c r="C65" s="39" t="s">
        <v>90</v>
      </c>
      <c r="D65" s="39"/>
      <c r="E65" s="39"/>
      <c r="F65" s="41"/>
      <c r="G65" s="39"/>
      <c r="H65" s="41" t="s">
        <v>90</v>
      </c>
      <c r="I65" s="39"/>
      <c r="J65" s="41"/>
      <c r="K65" s="39"/>
      <c r="L65" s="39" t="s">
        <v>90</v>
      </c>
      <c r="M65" s="39"/>
      <c r="N65" s="43"/>
      <c r="O65" s="39" t="s">
        <v>90</v>
      </c>
      <c r="P65" s="39" t="s">
        <v>90</v>
      </c>
    </row>
    <row r="66" spans="1:16" ht="94.5" x14ac:dyDescent="0.25">
      <c r="A66" s="98">
        <v>34</v>
      </c>
      <c r="B66" s="55" t="s">
        <v>146</v>
      </c>
      <c r="C66" s="39" t="s">
        <v>90</v>
      </c>
      <c r="D66" s="39"/>
      <c r="E66" s="39"/>
      <c r="F66" s="41"/>
      <c r="G66" s="39"/>
      <c r="H66" s="41"/>
      <c r="I66" s="39"/>
      <c r="J66" s="41" t="s">
        <v>90</v>
      </c>
      <c r="K66" s="39"/>
      <c r="L66" s="39" t="s">
        <v>90</v>
      </c>
      <c r="M66" s="39"/>
      <c r="N66" s="43"/>
      <c r="O66" s="39" t="s">
        <v>90</v>
      </c>
      <c r="P66" s="39" t="s">
        <v>90</v>
      </c>
    </row>
    <row r="67" spans="1:16" ht="173.25" x14ac:dyDescent="0.25">
      <c r="A67" s="98">
        <v>35</v>
      </c>
      <c r="B67" s="55" t="s">
        <v>147</v>
      </c>
      <c r="C67" s="39" t="s">
        <v>90</v>
      </c>
      <c r="D67" s="39"/>
      <c r="E67" s="39"/>
      <c r="F67" s="41"/>
      <c r="G67" s="39"/>
      <c r="H67" s="41" t="s">
        <v>90</v>
      </c>
      <c r="I67" s="39"/>
      <c r="J67" s="41"/>
      <c r="K67" s="39"/>
      <c r="L67" s="39" t="s">
        <v>90</v>
      </c>
      <c r="M67" s="39"/>
      <c r="N67" s="43"/>
      <c r="O67" s="39" t="s">
        <v>90</v>
      </c>
      <c r="P67" s="39" t="s">
        <v>90</v>
      </c>
    </row>
    <row r="68" spans="1:16" ht="47.25" x14ac:dyDescent="0.25">
      <c r="A68" s="98">
        <v>36</v>
      </c>
      <c r="B68" s="56" t="s">
        <v>148</v>
      </c>
      <c r="C68" s="39" t="s">
        <v>90</v>
      </c>
      <c r="D68" s="39"/>
      <c r="E68" s="39"/>
      <c r="F68" s="41"/>
      <c r="G68" s="39"/>
      <c r="H68" s="41"/>
      <c r="I68" s="39"/>
      <c r="J68" s="41" t="s">
        <v>90</v>
      </c>
      <c r="K68" s="39"/>
      <c r="L68" s="39" t="s">
        <v>90</v>
      </c>
      <c r="M68" s="39"/>
      <c r="N68" s="43"/>
      <c r="O68" s="39" t="s">
        <v>90</v>
      </c>
      <c r="P68" s="39" t="s">
        <v>90</v>
      </c>
    </row>
    <row r="69" spans="1:16" ht="189" x14ac:dyDescent="0.25">
      <c r="A69" s="98">
        <v>37</v>
      </c>
      <c r="B69" s="55" t="s">
        <v>149</v>
      </c>
      <c r="C69" s="39" t="s">
        <v>90</v>
      </c>
      <c r="D69" s="39"/>
      <c r="E69" s="39"/>
      <c r="F69" s="41"/>
      <c r="G69" s="39"/>
      <c r="H69" s="41"/>
      <c r="I69" s="39"/>
      <c r="J69" s="41" t="s">
        <v>90</v>
      </c>
      <c r="K69" s="39"/>
      <c r="L69" s="39" t="s">
        <v>90</v>
      </c>
      <c r="M69" s="39"/>
      <c r="N69" s="43"/>
      <c r="O69" s="39" t="s">
        <v>90</v>
      </c>
      <c r="P69" s="39" t="s">
        <v>90</v>
      </c>
    </row>
    <row r="70" spans="1:16" ht="94.5" x14ac:dyDescent="0.25">
      <c r="A70" s="98">
        <v>38</v>
      </c>
      <c r="B70" s="56" t="s">
        <v>150</v>
      </c>
      <c r="C70" s="39" t="s">
        <v>90</v>
      </c>
      <c r="D70" s="39"/>
      <c r="E70" s="39"/>
      <c r="F70" s="41"/>
      <c r="G70" s="39"/>
      <c r="H70" s="41"/>
      <c r="I70" s="39"/>
      <c r="J70" s="41" t="s">
        <v>90</v>
      </c>
      <c r="K70" s="39"/>
      <c r="L70" s="39" t="s">
        <v>90</v>
      </c>
      <c r="M70" s="39"/>
      <c r="N70" s="43"/>
      <c r="O70" s="39" t="s">
        <v>90</v>
      </c>
      <c r="P70" s="39" t="s">
        <v>90</v>
      </c>
    </row>
    <row r="71" spans="1:16" ht="31.5" x14ac:dyDescent="0.25">
      <c r="A71" s="98">
        <v>39</v>
      </c>
      <c r="B71" s="55" t="s">
        <v>151</v>
      </c>
      <c r="C71" s="39" t="s">
        <v>90</v>
      </c>
      <c r="D71" s="39"/>
      <c r="E71" s="39"/>
      <c r="F71" s="41"/>
      <c r="G71" s="39"/>
      <c r="H71" s="41"/>
      <c r="I71" s="39"/>
      <c r="J71" s="41" t="s">
        <v>90</v>
      </c>
      <c r="K71" s="39"/>
      <c r="L71" s="39" t="s">
        <v>90</v>
      </c>
      <c r="M71" s="39"/>
      <c r="N71" s="43"/>
      <c r="O71" s="39" t="s">
        <v>90</v>
      </c>
      <c r="P71" s="39" t="s">
        <v>90</v>
      </c>
    </row>
    <row r="72" spans="1:16" ht="47.25" x14ac:dyDescent="0.25">
      <c r="A72" s="98">
        <v>40</v>
      </c>
      <c r="B72" s="55" t="s">
        <v>152</v>
      </c>
      <c r="C72" s="39" t="s">
        <v>90</v>
      </c>
      <c r="D72" s="39"/>
      <c r="E72" s="39"/>
      <c r="F72" s="41"/>
      <c r="G72" s="39"/>
      <c r="H72" s="41" t="s">
        <v>90</v>
      </c>
      <c r="I72" s="39"/>
      <c r="J72" s="41"/>
      <c r="K72" s="39"/>
      <c r="L72" s="39" t="s">
        <v>90</v>
      </c>
      <c r="M72" s="39"/>
      <c r="N72" s="43"/>
      <c r="O72" s="39" t="s">
        <v>90</v>
      </c>
      <c r="P72" s="39" t="s">
        <v>90</v>
      </c>
    </row>
    <row r="73" spans="1:16" ht="31.5" x14ac:dyDescent="0.25">
      <c r="A73" s="98">
        <v>41</v>
      </c>
      <c r="B73" s="55" t="s">
        <v>153</v>
      </c>
      <c r="C73" s="39" t="s">
        <v>90</v>
      </c>
      <c r="D73" s="39"/>
      <c r="E73" s="39"/>
      <c r="F73" s="41"/>
      <c r="G73" s="39"/>
      <c r="H73" s="41"/>
      <c r="I73" s="39"/>
      <c r="J73" s="41" t="s">
        <v>90</v>
      </c>
      <c r="K73" s="39"/>
      <c r="L73" s="39" t="s">
        <v>90</v>
      </c>
      <c r="M73" s="39"/>
      <c r="N73" s="43"/>
      <c r="O73" s="39" t="s">
        <v>90</v>
      </c>
      <c r="P73" s="39" t="s">
        <v>90</v>
      </c>
    </row>
    <row r="74" spans="1:16" ht="126" x14ac:dyDescent="0.25">
      <c r="A74" s="98">
        <v>42</v>
      </c>
      <c r="B74" s="55" t="s">
        <v>154</v>
      </c>
      <c r="C74" s="39" t="s">
        <v>90</v>
      </c>
      <c r="D74" s="39"/>
      <c r="E74" s="39"/>
      <c r="F74" s="41"/>
      <c r="G74" s="39"/>
      <c r="H74" s="41"/>
      <c r="I74" s="39"/>
      <c r="J74" s="41" t="s">
        <v>90</v>
      </c>
      <c r="K74" s="39"/>
      <c r="L74" s="39" t="s">
        <v>90</v>
      </c>
      <c r="M74" s="39"/>
      <c r="N74" s="43"/>
      <c r="O74" s="39" t="s">
        <v>90</v>
      </c>
      <c r="P74" s="39" t="s">
        <v>90</v>
      </c>
    </row>
    <row r="75" spans="1:16" ht="94.5" x14ac:dyDescent="0.25">
      <c r="A75" s="98">
        <v>43</v>
      </c>
      <c r="B75" s="55" t="s">
        <v>155</v>
      </c>
      <c r="C75" s="39" t="s">
        <v>90</v>
      </c>
      <c r="D75" s="39"/>
      <c r="E75" s="39"/>
      <c r="F75" s="41"/>
      <c r="G75" s="39"/>
      <c r="H75" s="41"/>
      <c r="I75" s="39"/>
      <c r="J75" s="41" t="s">
        <v>90</v>
      </c>
      <c r="K75" s="39"/>
      <c r="L75" s="39" t="s">
        <v>90</v>
      </c>
      <c r="M75" s="39"/>
      <c r="N75" s="43"/>
      <c r="O75" s="39" t="s">
        <v>90</v>
      </c>
      <c r="P75" s="39" t="s">
        <v>90</v>
      </c>
    </row>
    <row r="76" spans="1:16" ht="31.5" x14ac:dyDescent="0.25">
      <c r="A76" s="98">
        <v>44</v>
      </c>
      <c r="B76" s="54" t="s">
        <v>156</v>
      </c>
      <c r="C76" s="39" t="s">
        <v>90</v>
      </c>
      <c r="D76" s="39"/>
      <c r="E76" s="39"/>
      <c r="F76" s="41"/>
      <c r="G76" s="39"/>
      <c r="H76" s="41"/>
      <c r="I76" s="39"/>
      <c r="J76" s="41" t="s">
        <v>90</v>
      </c>
      <c r="K76" s="39"/>
      <c r="L76" s="39"/>
      <c r="M76" s="39"/>
      <c r="N76" s="43"/>
      <c r="O76" s="39"/>
      <c r="P76" s="39"/>
    </row>
    <row r="77" spans="1:16" ht="15.75" x14ac:dyDescent="0.25">
      <c r="A77" s="98">
        <v>45</v>
      </c>
      <c r="B77" s="54" t="s">
        <v>157</v>
      </c>
      <c r="C77" s="39" t="s">
        <v>90</v>
      </c>
      <c r="D77" s="39"/>
      <c r="E77" s="39"/>
      <c r="F77" s="41"/>
      <c r="G77" s="39"/>
      <c r="H77" s="41"/>
      <c r="I77" s="39"/>
      <c r="J77" s="41" t="s">
        <v>90</v>
      </c>
      <c r="K77" s="39"/>
      <c r="L77" s="39"/>
      <c r="M77" s="39"/>
      <c r="N77" s="43"/>
      <c r="O77" s="39"/>
      <c r="P77" s="39"/>
    </row>
    <row r="78" spans="1:16" ht="31.5" x14ac:dyDescent="0.25">
      <c r="A78" s="98">
        <v>46</v>
      </c>
      <c r="B78" s="54" t="s">
        <v>158</v>
      </c>
      <c r="C78" s="39" t="s">
        <v>90</v>
      </c>
      <c r="D78" s="39"/>
      <c r="E78" s="39"/>
      <c r="F78" s="41"/>
      <c r="G78" s="39"/>
      <c r="H78" s="41"/>
      <c r="I78" s="39"/>
      <c r="J78" s="41" t="s">
        <v>90</v>
      </c>
      <c r="K78" s="39"/>
      <c r="L78" s="39"/>
      <c r="M78" s="39"/>
      <c r="N78" s="43"/>
      <c r="O78" s="39"/>
      <c r="P78" s="39"/>
    </row>
    <row r="79" spans="1:16" ht="15.75" x14ac:dyDescent="0.25">
      <c r="A79" s="98">
        <v>47</v>
      </c>
      <c r="B79" s="54" t="s">
        <v>159</v>
      </c>
      <c r="C79" s="39" t="s">
        <v>90</v>
      </c>
      <c r="D79" s="39"/>
      <c r="E79" s="39"/>
      <c r="F79" s="41"/>
      <c r="G79" s="39"/>
      <c r="H79" s="41"/>
      <c r="I79" s="39"/>
      <c r="J79" s="41" t="s">
        <v>90</v>
      </c>
      <c r="K79" s="39"/>
      <c r="L79" s="39"/>
      <c r="M79" s="39"/>
      <c r="N79" s="43"/>
      <c r="O79" s="39"/>
      <c r="P79" s="39"/>
    </row>
    <row r="80" spans="1:16" ht="31.5" x14ac:dyDescent="0.25">
      <c r="A80" s="98">
        <v>48</v>
      </c>
      <c r="B80" s="54" t="s">
        <v>160</v>
      </c>
      <c r="C80" s="39" t="s">
        <v>90</v>
      </c>
      <c r="D80" s="39"/>
      <c r="E80" s="39"/>
      <c r="F80" s="41"/>
      <c r="G80" s="39"/>
      <c r="H80" s="41"/>
      <c r="I80" s="39"/>
      <c r="J80" s="41" t="s">
        <v>90</v>
      </c>
      <c r="K80" s="39"/>
      <c r="L80" s="39"/>
      <c r="M80" s="39"/>
      <c r="N80" s="43"/>
      <c r="O80" s="39"/>
      <c r="P80" s="39"/>
    </row>
    <row r="81" spans="1:16" ht="15.75" x14ac:dyDescent="0.25">
      <c r="A81" s="98">
        <v>49</v>
      </c>
      <c r="B81" s="54" t="s">
        <v>161</v>
      </c>
      <c r="C81" s="39" t="s">
        <v>90</v>
      </c>
      <c r="D81" s="39"/>
      <c r="E81" s="39"/>
      <c r="F81" s="41"/>
      <c r="G81" s="39"/>
      <c r="H81" s="41"/>
      <c r="I81" s="39"/>
      <c r="J81" s="41" t="s">
        <v>90</v>
      </c>
      <c r="K81" s="39"/>
      <c r="L81" s="39"/>
      <c r="M81" s="39"/>
      <c r="N81" s="43"/>
      <c r="O81" s="39"/>
      <c r="P81" s="39"/>
    </row>
    <row r="82" spans="1:16" s="26" customFormat="1" ht="18.75" x14ac:dyDescent="0.3">
      <c r="A82" s="119" t="s">
        <v>162</v>
      </c>
      <c r="B82" s="119"/>
      <c r="C82" s="44">
        <f>COUNTIF(C84:C122,"x")</f>
        <v>38</v>
      </c>
      <c r="D82" s="44">
        <f t="shared" ref="D82:P82" si="3">COUNTIF(D84:D122,"x")</f>
        <v>38</v>
      </c>
      <c r="E82" s="44">
        <f t="shared" si="3"/>
        <v>0</v>
      </c>
      <c r="F82" s="44">
        <f t="shared" si="3"/>
        <v>0</v>
      </c>
      <c r="G82" s="44">
        <f t="shared" si="3"/>
        <v>0</v>
      </c>
      <c r="H82" s="44">
        <f t="shared" si="3"/>
        <v>18</v>
      </c>
      <c r="I82" s="44">
        <f t="shared" si="3"/>
        <v>0</v>
      </c>
      <c r="J82" s="44">
        <f>COUNTIF(J84:J122,"x")</f>
        <v>20</v>
      </c>
      <c r="K82" s="44">
        <f t="shared" si="3"/>
        <v>0</v>
      </c>
      <c r="L82" s="44">
        <f t="shared" si="3"/>
        <v>0</v>
      </c>
      <c r="M82" s="44">
        <f t="shared" si="3"/>
        <v>4</v>
      </c>
      <c r="N82" s="44">
        <f t="shared" si="3"/>
        <v>34</v>
      </c>
      <c r="O82" s="44">
        <f t="shared" si="3"/>
        <v>38</v>
      </c>
      <c r="P82" s="44">
        <f t="shared" si="3"/>
        <v>38</v>
      </c>
    </row>
    <row r="83" spans="1:16" ht="15.75" x14ac:dyDescent="0.25">
      <c r="A83" s="40"/>
      <c r="B83" s="52" t="s">
        <v>20</v>
      </c>
      <c r="C83" s="39">
        <v>15</v>
      </c>
      <c r="D83" s="39"/>
      <c r="E83" s="39">
        <f t="shared" ref="E83:K83" si="4">COUNTIF(E84:E122,"x")</f>
        <v>0</v>
      </c>
      <c r="F83" s="39">
        <f t="shared" si="4"/>
        <v>0</v>
      </c>
      <c r="G83" s="39">
        <f t="shared" si="4"/>
        <v>0</v>
      </c>
      <c r="H83" s="39">
        <f t="shared" si="4"/>
        <v>18</v>
      </c>
      <c r="I83" s="39">
        <f t="shared" si="4"/>
        <v>0</v>
      </c>
      <c r="J83" s="39">
        <f t="shared" si="4"/>
        <v>20</v>
      </c>
      <c r="K83" s="39">
        <f t="shared" si="4"/>
        <v>0</v>
      </c>
      <c r="L83" s="39"/>
      <c r="M83" s="39"/>
      <c r="N83" s="39"/>
      <c r="O83" s="39"/>
      <c r="P83" s="39"/>
    </row>
    <row r="84" spans="1:16" ht="31.5" x14ac:dyDescent="0.25">
      <c r="A84" s="27">
        <v>1</v>
      </c>
      <c r="B84" s="57" t="s">
        <v>163</v>
      </c>
      <c r="C84" s="39" t="s">
        <v>90</v>
      </c>
      <c r="D84" s="39" t="s">
        <v>90</v>
      </c>
      <c r="E84" s="39"/>
      <c r="F84" s="39"/>
      <c r="G84" s="39"/>
      <c r="H84" s="39" t="s">
        <v>90</v>
      </c>
      <c r="I84" s="39"/>
      <c r="J84" s="39"/>
      <c r="K84" s="39"/>
      <c r="L84" s="39"/>
      <c r="M84" s="39"/>
      <c r="N84" s="39" t="s">
        <v>90</v>
      </c>
      <c r="O84" s="39" t="s">
        <v>90</v>
      </c>
      <c r="P84" s="39" t="s">
        <v>90</v>
      </c>
    </row>
    <row r="85" spans="1:16" ht="31.5" x14ac:dyDescent="0.25">
      <c r="A85" s="27">
        <v>2</v>
      </c>
      <c r="B85" s="57" t="s">
        <v>164</v>
      </c>
      <c r="C85" s="39" t="s">
        <v>90</v>
      </c>
      <c r="D85" s="39" t="s">
        <v>90</v>
      </c>
      <c r="E85" s="39"/>
      <c r="F85" s="39"/>
      <c r="G85" s="39"/>
      <c r="H85" s="39" t="s">
        <v>90</v>
      </c>
      <c r="I85" s="39"/>
      <c r="J85" s="39"/>
      <c r="K85" s="39"/>
      <c r="L85" s="39"/>
      <c r="M85" s="39"/>
      <c r="N85" s="39" t="s">
        <v>90</v>
      </c>
      <c r="O85" s="39" t="s">
        <v>90</v>
      </c>
      <c r="P85" s="39" t="s">
        <v>90</v>
      </c>
    </row>
    <row r="86" spans="1:16" ht="31.5" x14ac:dyDescent="0.25">
      <c r="A86" s="27">
        <v>3</v>
      </c>
      <c r="B86" s="57" t="s">
        <v>165</v>
      </c>
      <c r="C86" s="39" t="s">
        <v>90</v>
      </c>
      <c r="D86" s="39" t="s">
        <v>90</v>
      </c>
      <c r="E86" s="39"/>
      <c r="F86" s="39"/>
      <c r="G86" s="39"/>
      <c r="H86" s="39" t="s">
        <v>90</v>
      </c>
      <c r="I86" s="39"/>
      <c r="J86" s="39"/>
      <c r="K86" s="39"/>
      <c r="L86" s="39"/>
      <c r="M86" s="39"/>
      <c r="N86" s="39" t="s">
        <v>90</v>
      </c>
      <c r="O86" s="39" t="s">
        <v>90</v>
      </c>
      <c r="P86" s="39" t="s">
        <v>90</v>
      </c>
    </row>
    <row r="87" spans="1:16" ht="15.75" x14ac:dyDescent="0.25">
      <c r="A87" s="27">
        <v>4</v>
      </c>
      <c r="B87" s="57" t="s">
        <v>166</v>
      </c>
      <c r="C87" s="39" t="s">
        <v>90</v>
      </c>
      <c r="D87" s="39" t="s">
        <v>90</v>
      </c>
      <c r="E87" s="39"/>
      <c r="F87" s="39"/>
      <c r="G87" s="39"/>
      <c r="H87" s="39" t="s">
        <v>90</v>
      </c>
      <c r="I87" s="39"/>
      <c r="J87" s="39"/>
      <c r="K87" s="39"/>
      <c r="L87" s="39"/>
      <c r="M87" s="39"/>
      <c r="N87" s="39" t="s">
        <v>90</v>
      </c>
      <c r="O87" s="39" t="s">
        <v>90</v>
      </c>
      <c r="P87" s="39" t="s">
        <v>90</v>
      </c>
    </row>
    <row r="88" spans="1:16" ht="15.75" x14ac:dyDescent="0.25">
      <c r="A88" s="27">
        <v>5</v>
      </c>
      <c r="B88" s="57" t="s">
        <v>167</v>
      </c>
      <c r="C88" s="39" t="s">
        <v>90</v>
      </c>
      <c r="D88" s="39" t="s">
        <v>90</v>
      </c>
      <c r="E88" s="39"/>
      <c r="F88" s="39"/>
      <c r="G88" s="39"/>
      <c r="H88" s="39" t="s">
        <v>90</v>
      </c>
      <c r="I88" s="39"/>
      <c r="J88" s="39"/>
      <c r="K88" s="39"/>
      <c r="L88" s="39"/>
      <c r="M88" s="39"/>
      <c r="N88" s="39" t="s">
        <v>90</v>
      </c>
      <c r="O88" s="39" t="s">
        <v>90</v>
      </c>
      <c r="P88" s="39" t="s">
        <v>90</v>
      </c>
    </row>
    <row r="89" spans="1:16" ht="15.75" x14ac:dyDescent="0.25">
      <c r="A89" s="27">
        <v>6</v>
      </c>
      <c r="B89" s="57" t="s">
        <v>168</v>
      </c>
      <c r="C89" s="39" t="s">
        <v>90</v>
      </c>
      <c r="D89" s="39" t="s">
        <v>90</v>
      </c>
      <c r="E89" s="39"/>
      <c r="F89" s="39"/>
      <c r="G89" s="39"/>
      <c r="H89" s="39" t="s">
        <v>90</v>
      </c>
      <c r="I89" s="39"/>
      <c r="J89" s="39"/>
      <c r="K89" s="39"/>
      <c r="L89" s="39"/>
      <c r="M89" s="39"/>
      <c r="N89" s="39" t="s">
        <v>90</v>
      </c>
      <c r="O89" s="39" t="s">
        <v>90</v>
      </c>
      <c r="P89" s="39" t="s">
        <v>90</v>
      </c>
    </row>
    <row r="90" spans="1:16" ht="15.75" x14ac:dyDescent="0.25">
      <c r="A90" s="27">
        <v>7</v>
      </c>
      <c r="B90" s="57" t="s">
        <v>169</v>
      </c>
      <c r="C90" s="39" t="s">
        <v>90</v>
      </c>
      <c r="D90" s="39" t="s">
        <v>90</v>
      </c>
      <c r="E90" s="39"/>
      <c r="F90" s="39"/>
      <c r="G90" s="39"/>
      <c r="H90" s="39" t="s">
        <v>90</v>
      </c>
      <c r="I90" s="39"/>
      <c r="J90" s="39"/>
      <c r="K90" s="39"/>
      <c r="L90" s="39"/>
      <c r="M90" s="39"/>
      <c r="N90" s="39" t="s">
        <v>90</v>
      </c>
      <c r="O90" s="39" t="s">
        <v>90</v>
      </c>
      <c r="P90" s="39" t="s">
        <v>90</v>
      </c>
    </row>
    <row r="91" spans="1:16" ht="31.5" x14ac:dyDescent="0.25">
      <c r="A91" s="27">
        <v>8</v>
      </c>
      <c r="B91" s="57" t="s">
        <v>170</v>
      </c>
      <c r="C91" s="39" t="s">
        <v>90</v>
      </c>
      <c r="D91" s="39" t="s">
        <v>90</v>
      </c>
      <c r="E91" s="39"/>
      <c r="F91" s="39"/>
      <c r="G91" s="39"/>
      <c r="H91" s="39" t="s">
        <v>90</v>
      </c>
      <c r="I91" s="39"/>
      <c r="J91" s="39"/>
      <c r="K91" s="39"/>
      <c r="L91" s="39"/>
      <c r="M91" s="39"/>
      <c r="N91" s="39" t="s">
        <v>90</v>
      </c>
      <c r="O91" s="39" t="s">
        <v>90</v>
      </c>
      <c r="P91" s="39" t="s">
        <v>90</v>
      </c>
    </row>
    <row r="92" spans="1:16" ht="15.75" x14ac:dyDescent="0.25">
      <c r="A92" s="27">
        <v>9</v>
      </c>
      <c r="B92" s="57" t="s">
        <v>171</v>
      </c>
      <c r="C92" s="39" t="s">
        <v>90</v>
      </c>
      <c r="D92" s="39" t="s">
        <v>90</v>
      </c>
      <c r="E92" s="39"/>
      <c r="F92" s="39"/>
      <c r="G92" s="39"/>
      <c r="H92" s="39" t="s">
        <v>90</v>
      </c>
      <c r="I92" s="39"/>
      <c r="J92" s="39"/>
      <c r="K92" s="39"/>
      <c r="L92" s="39"/>
      <c r="M92" s="39"/>
      <c r="N92" s="39" t="s">
        <v>90</v>
      </c>
      <c r="O92" s="39" t="s">
        <v>90</v>
      </c>
      <c r="P92" s="39" t="s">
        <v>90</v>
      </c>
    </row>
    <row r="93" spans="1:16" ht="47.25" x14ac:dyDescent="0.25">
      <c r="A93" s="27">
        <v>10</v>
      </c>
      <c r="B93" s="53" t="s">
        <v>172</v>
      </c>
      <c r="C93" s="39" t="s">
        <v>90</v>
      </c>
      <c r="D93" s="39" t="s">
        <v>90</v>
      </c>
      <c r="E93" s="39"/>
      <c r="F93" s="39"/>
      <c r="G93" s="39"/>
      <c r="H93" s="39"/>
      <c r="I93" s="39"/>
      <c r="J93" s="39" t="s">
        <v>90</v>
      </c>
      <c r="K93" s="39"/>
      <c r="L93" s="39"/>
      <c r="M93" s="39"/>
      <c r="N93" s="39" t="s">
        <v>90</v>
      </c>
      <c r="O93" s="39" t="s">
        <v>90</v>
      </c>
      <c r="P93" s="39" t="s">
        <v>90</v>
      </c>
    </row>
    <row r="94" spans="1:16" ht="47.25" x14ac:dyDescent="0.25">
      <c r="A94" s="27">
        <v>11</v>
      </c>
      <c r="B94" s="53" t="s">
        <v>173</v>
      </c>
      <c r="C94" s="39" t="s">
        <v>90</v>
      </c>
      <c r="D94" s="39" t="s">
        <v>90</v>
      </c>
      <c r="E94" s="39"/>
      <c r="F94" s="39"/>
      <c r="G94" s="39"/>
      <c r="H94" s="39"/>
      <c r="I94" s="39"/>
      <c r="J94" s="39" t="s">
        <v>90</v>
      </c>
      <c r="K94" s="39"/>
      <c r="L94" s="39"/>
      <c r="M94" s="39"/>
      <c r="N94" s="39" t="s">
        <v>90</v>
      </c>
      <c r="O94" s="39" t="s">
        <v>90</v>
      </c>
      <c r="P94" s="39" t="s">
        <v>90</v>
      </c>
    </row>
    <row r="95" spans="1:16" ht="47.25" x14ac:dyDescent="0.25">
      <c r="A95" s="27">
        <v>12</v>
      </c>
      <c r="B95" s="53" t="s">
        <v>174</v>
      </c>
      <c r="C95" s="39" t="s">
        <v>90</v>
      </c>
      <c r="D95" s="39" t="s">
        <v>90</v>
      </c>
      <c r="E95" s="39"/>
      <c r="F95" s="39"/>
      <c r="G95" s="39"/>
      <c r="H95" s="39"/>
      <c r="I95" s="39"/>
      <c r="J95" s="39" t="s">
        <v>90</v>
      </c>
      <c r="K95" s="39"/>
      <c r="L95" s="39"/>
      <c r="M95" s="39"/>
      <c r="N95" s="39" t="s">
        <v>90</v>
      </c>
      <c r="O95" s="39" t="s">
        <v>90</v>
      </c>
      <c r="P95" s="39" t="s">
        <v>90</v>
      </c>
    </row>
    <row r="96" spans="1:16" ht="31.5" x14ac:dyDescent="0.25">
      <c r="A96" s="27">
        <v>13</v>
      </c>
      <c r="B96" s="53" t="s">
        <v>175</v>
      </c>
      <c r="C96" s="39" t="s">
        <v>90</v>
      </c>
      <c r="D96" s="39" t="s">
        <v>90</v>
      </c>
      <c r="E96" s="39"/>
      <c r="F96" s="39"/>
      <c r="G96" s="39"/>
      <c r="H96" s="39"/>
      <c r="I96" s="39"/>
      <c r="J96" s="39" t="s">
        <v>90</v>
      </c>
      <c r="K96" s="39"/>
      <c r="L96" s="39"/>
      <c r="M96" s="39"/>
      <c r="N96" s="39" t="s">
        <v>90</v>
      </c>
      <c r="O96" s="39" t="s">
        <v>90</v>
      </c>
      <c r="P96" s="39" t="s">
        <v>90</v>
      </c>
    </row>
    <row r="97" spans="1:16" ht="63" x14ac:dyDescent="0.25">
      <c r="A97" s="27">
        <v>14</v>
      </c>
      <c r="B97" s="51" t="s">
        <v>176</v>
      </c>
      <c r="C97" s="39" t="s">
        <v>90</v>
      </c>
      <c r="D97" s="39" t="s">
        <v>90</v>
      </c>
      <c r="E97" s="39"/>
      <c r="F97" s="39"/>
      <c r="G97" s="39"/>
      <c r="H97" s="39"/>
      <c r="I97" s="39"/>
      <c r="J97" s="39" t="s">
        <v>90</v>
      </c>
      <c r="K97" s="39"/>
      <c r="L97" s="39"/>
      <c r="M97" s="39"/>
      <c r="N97" s="39" t="s">
        <v>90</v>
      </c>
      <c r="O97" s="39" t="s">
        <v>90</v>
      </c>
      <c r="P97" s="39" t="s">
        <v>90</v>
      </c>
    </row>
    <row r="98" spans="1:16" ht="63" x14ac:dyDescent="0.25">
      <c r="A98" s="27">
        <v>15</v>
      </c>
      <c r="B98" s="51" t="s">
        <v>177</v>
      </c>
      <c r="C98" s="39" t="s">
        <v>90</v>
      </c>
      <c r="D98" s="39" t="s">
        <v>90</v>
      </c>
      <c r="E98" s="39"/>
      <c r="F98" s="39"/>
      <c r="G98" s="39"/>
      <c r="H98" s="39"/>
      <c r="I98" s="39"/>
      <c r="J98" s="39" t="s">
        <v>90</v>
      </c>
      <c r="K98" s="39"/>
      <c r="L98" s="39"/>
      <c r="M98" s="39"/>
      <c r="N98" s="39" t="s">
        <v>90</v>
      </c>
      <c r="O98" s="39" t="s">
        <v>90</v>
      </c>
      <c r="P98" s="39" t="s">
        <v>90</v>
      </c>
    </row>
    <row r="99" spans="1:16" ht="15.75" x14ac:dyDescent="0.25">
      <c r="A99" s="40"/>
      <c r="B99" s="52" t="s">
        <v>27</v>
      </c>
      <c r="C99" s="39">
        <v>23</v>
      </c>
      <c r="D99" s="39"/>
      <c r="E99" s="39"/>
      <c r="F99" s="39"/>
      <c r="G99" s="39"/>
      <c r="H99" s="39"/>
      <c r="I99" s="39"/>
      <c r="J99" s="39"/>
      <c r="K99" s="39"/>
      <c r="L99" s="39"/>
      <c r="M99" s="39"/>
      <c r="N99" s="39"/>
      <c r="O99" s="39"/>
      <c r="P99" s="39"/>
    </row>
    <row r="100" spans="1:16" ht="47.25" x14ac:dyDescent="0.25">
      <c r="A100" s="42">
        <v>1</v>
      </c>
      <c r="B100" s="51" t="s">
        <v>178</v>
      </c>
      <c r="C100" s="39" t="s">
        <v>90</v>
      </c>
      <c r="D100" s="39" t="s">
        <v>90</v>
      </c>
      <c r="E100" s="39"/>
      <c r="F100" s="39"/>
      <c r="G100" s="39"/>
      <c r="H100" s="39"/>
      <c r="I100" s="39"/>
      <c r="J100" s="39" t="s">
        <v>90</v>
      </c>
      <c r="K100" s="39"/>
      <c r="L100" s="39"/>
      <c r="M100" s="39"/>
      <c r="N100" s="39" t="s">
        <v>90</v>
      </c>
      <c r="O100" s="39" t="s">
        <v>90</v>
      </c>
      <c r="P100" s="39" t="s">
        <v>90</v>
      </c>
    </row>
    <row r="101" spans="1:16" ht="78.75" x14ac:dyDescent="0.25">
      <c r="A101" s="42">
        <v>2</v>
      </c>
      <c r="B101" s="51" t="s">
        <v>179</v>
      </c>
      <c r="C101" s="39" t="s">
        <v>90</v>
      </c>
      <c r="D101" s="39" t="s">
        <v>90</v>
      </c>
      <c r="E101" s="39"/>
      <c r="F101" s="39"/>
      <c r="G101" s="39"/>
      <c r="H101" s="39"/>
      <c r="I101" s="39"/>
      <c r="J101" s="39" t="s">
        <v>90</v>
      </c>
      <c r="K101" s="39"/>
      <c r="L101" s="39"/>
      <c r="M101" s="39"/>
      <c r="N101" s="39" t="s">
        <v>90</v>
      </c>
      <c r="O101" s="39" t="s">
        <v>90</v>
      </c>
      <c r="P101" s="39" t="s">
        <v>90</v>
      </c>
    </row>
    <row r="102" spans="1:16" ht="63" x14ac:dyDescent="0.25">
      <c r="A102" s="42">
        <v>3</v>
      </c>
      <c r="B102" s="51" t="s">
        <v>180</v>
      </c>
      <c r="C102" s="39" t="s">
        <v>90</v>
      </c>
      <c r="D102" s="39" t="s">
        <v>90</v>
      </c>
      <c r="E102" s="39"/>
      <c r="F102" s="39"/>
      <c r="G102" s="39"/>
      <c r="H102" s="39"/>
      <c r="I102" s="39"/>
      <c r="J102" s="39" t="s">
        <v>90</v>
      </c>
      <c r="K102" s="39"/>
      <c r="L102" s="39"/>
      <c r="M102" s="39"/>
      <c r="N102" s="39" t="s">
        <v>90</v>
      </c>
      <c r="O102" s="39" t="s">
        <v>90</v>
      </c>
      <c r="P102" s="39" t="s">
        <v>90</v>
      </c>
    </row>
    <row r="103" spans="1:16" ht="63" x14ac:dyDescent="0.25">
      <c r="A103" s="42">
        <v>4</v>
      </c>
      <c r="B103" s="51" t="s">
        <v>181</v>
      </c>
      <c r="C103" s="39" t="s">
        <v>90</v>
      </c>
      <c r="D103" s="39" t="s">
        <v>90</v>
      </c>
      <c r="E103" s="39"/>
      <c r="F103" s="39"/>
      <c r="G103" s="39"/>
      <c r="H103" s="39"/>
      <c r="I103" s="39"/>
      <c r="J103" s="39" t="s">
        <v>90</v>
      </c>
      <c r="K103" s="39"/>
      <c r="L103" s="39"/>
      <c r="M103" s="39"/>
      <c r="N103" s="39" t="s">
        <v>90</v>
      </c>
      <c r="O103" s="39" t="s">
        <v>90</v>
      </c>
      <c r="P103" s="39" t="s">
        <v>90</v>
      </c>
    </row>
    <row r="104" spans="1:16" ht="47.25" x14ac:dyDescent="0.25">
      <c r="A104" s="42">
        <v>5</v>
      </c>
      <c r="B104" s="51" t="s">
        <v>182</v>
      </c>
      <c r="C104" s="39" t="s">
        <v>90</v>
      </c>
      <c r="D104" s="39" t="s">
        <v>90</v>
      </c>
      <c r="E104" s="39"/>
      <c r="F104" s="39"/>
      <c r="G104" s="39"/>
      <c r="H104" s="39"/>
      <c r="I104" s="39"/>
      <c r="J104" s="39" t="s">
        <v>90</v>
      </c>
      <c r="K104" s="39"/>
      <c r="L104" s="39"/>
      <c r="M104" s="39"/>
      <c r="N104" s="39" t="s">
        <v>90</v>
      </c>
      <c r="O104" s="39" t="s">
        <v>90</v>
      </c>
      <c r="P104" s="39" t="s">
        <v>90</v>
      </c>
    </row>
    <row r="105" spans="1:16" ht="47.25" x14ac:dyDescent="0.25">
      <c r="A105" s="42">
        <v>6</v>
      </c>
      <c r="B105" s="51" t="s">
        <v>183</v>
      </c>
      <c r="C105" s="39" t="s">
        <v>90</v>
      </c>
      <c r="D105" s="39" t="s">
        <v>90</v>
      </c>
      <c r="E105" s="39"/>
      <c r="F105" s="39"/>
      <c r="G105" s="39"/>
      <c r="H105" s="45"/>
      <c r="I105" s="39"/>
      <c r="J105" s="39" t="s">
        <v>90</v>
      </c>
      <c r="K105" s="39"/>
      <c r="L105" s="39"/>
      <c r="M105" s="39"/>
      <c r="N105" s="39" t="s">
        <v>90</v>
      </c>
      <c r="O105" s="39" t="s">
        <v>90</v>
      </c>
      <c r="P105" s="39" t="s">
        <v>90</v>
      </c>
    </row>
    <row r="106" spans="1:16" ht="47.25" x14ac:dyDescent="0.25">
      <c r="A106" s="42">
        <v>7</v>
      </c>
      <c r="B106" s="51" t="s">
        <v>184</v>
      </c>
      <c r="C106" s="39" t="s">
        <v>90</v>
      </c>
      <c r="D106" s="39" t="s">
        <v>90</v>
      </c>
      <c r="E106" s="39"/>
      <c r="F106" s="39"/>
      <c r="G106" s="39"/>
      <c r="H106" s="45"/>
      <c r="I106" s="39"/>
      <c r="J106" s="39" t="s">
        <v>90</v>
      </c>
      <c r="K106" s="39"/>
      <c r="L106" s="39"/>
      <c r="M106" s="39"/>
      <c r="N106" s="39" t="s">
        <v>90</v>
      </c>
      <c r="O106" s="39" t="s">
        <v>90</v>
      </c>
      <c r="P106" s="39" t="s">
        <v>90</v>
      </c>
    </row>
    <row r="107" spans="1:16" ht="15.75" x14ac:dyDescent="0.25">
      <c r="A107" s="42">
        <v>8</v>
      </c>
      <c r="B107" s="51" t="s">
        <v>185</v>
      </c>
      <c r="C107" s="39" t="s">
        <v>90</v>
      </c>
      <c r="D107" s="39" t="s">
        <v>90</v>
      </c>
      <c r="E107" s="39"/>
      <c r="F107" s="39"/>
      <c r="G107" s="39"/>
      <c r="H107" s="45"/>
      <c r="I107" s="39"/>
      <c r="J107" s="39" t="s">
        <v>90</v>
      </c>
      <c r="K107" s="39"/>
      <c r="L107" s="39"/>
      <c r="M107" s="39"/>
      <c r="N107" s="39" t="s">
        <v>90</v>
      </c>
      <c r="O107" s="39" t="s">
        <v>90</v>
      </c>
      <c r="P107" s="39" t="s">
        <v>90</v>
      </c>
    </row>
    <row r="108" spans="1:16" ht="15.75" x14ac:dyDescent="0.25">
      <c r="A108" s="42">
        <v>9</v>
      </c>
      <c r="B108" s="51" t="s">
        <v>186</v>
      </c>
      <c r="C108" s="39" t="s">
        <v>90</v>
      </c>
      <c r="D108" s="39" t="s">
        <v>90</v>
      </c>
      <c r="E108" s="39"/>
      <c r="F108" s="39"/>
      <c r="G108" s="39"/>
      <c r="H108" s="45" t="s">
        <v>90</v>
      </c>
      <c r="I108" s="39"/>
      <c r="J108" s="39"/>
      <c r="K108" s="39"/>
      <c r="L108" s="39"/>
      <c r="M108" s="39"/>
      <c r="N108" s="39" t="s">
        <v>90</v>
      </c>
      <c r="O108" s="39" t="s">
        <v>90</v>
      </c>
      <c r="P108" s="39" t="s">
        <v>90</v>
      </c>
    </row>
    <row r="109" spans="1:16" ht="15.75" x14ac:dyDescent="0.25">
      <c r="A109" s="42">
        <v>10</v>
      </c>
      <c r="B109" s="51" t="s">
        <v>187</v>
      </c>
      <c r="C109" s="39" t="s">
        <v>90</v>
      </c>
      <c r="D109" s="39" t="s">
        <v>90</v>
      </c>
      <c r="E109" s="39"/>
      <c r="F109" s="39"/>
      <c r="G109" s="39"/>
      <c r="H109" s="45" t="s">
        <v>90</v>
      </c>
      <c r="I109" s="39"/>
      <c r="J109" s="39"/>
      <c r="K109" s="39"/>
      <c r="L109" s="39"/>
      <c r="M109" s="39"/>
      <c r="N109" s="39" t="s">
        <v>90</v>
      </c>
      <c r="O109" s="39" t="s">
        <v>90</v>
      </c>
      <c r="P109" s="39" t="s">
        <v>90</v>
      </c>
    </row>
    <row r="110" spans="1:16" ht="15.75" x14ac:dyDescent="0.25">
      <c r="A110" s="42">
        <v>11</v>
      </c>
      <c r="B110" s="51" t="s">
        <v>188</v>
      </c>
      <c r="C110" s="39" t="s">
        <v>90</v>
      </c>
      <c r="D110" s="39" t="s">
        <v>90</v>
      </c>
      <c r="E110" s="39"/>
      <c r="F110" s="39"/>
      <c r="G110" s="39"/>
      <c r="H110" s="45" t="s">
        <v>90</v>
      </c>
      <c r="I110" s="39"/>
      <c r="J110" s="39"/>
      <c r="K110" s="39"/>
      <c r="L110" s="39"/>
      <c r="M110" s="39"/>
      <c r="N110" s="39" t="s">
        <v>90</v>
      </c>
      <c r="O110" s="39" t="s">
        <v>90</v>
      </c>
      <c r="P110" s="39" t="s">
        <v>90</v>
      </c>
    </row>
    <row r="111" spans="1:16" ht="15.75" x14ac:dyDescent="0.25">
      <c r="A111" s="42">
        <v>12</v>
      </c>
      <c r="B111" s="51" t="s">
        <v>189</v>
      </c>
      <c r="C111" s="39" t="s">
        <v>90</v>
      </c>
      <c r="D111" s="39" t="s">
        <v>90</v>
      </c>
      <c r="E111" s="39"/>
      <c r="F111" s="39"/>
      <c r="G111" s="39"/>
      <c r="H111" s="45" t="s">
        <v>90</v>
      </c>
      <c r="I111" s="39"/>
      <c r="J111" s="39"/>
      <c r="K111" s="39"/>
      <c r="L111" s="39"/>
      <c r="M111" s="39"/>
      <c r="N111" s="39" t="s">
        <v>90</v>
      </c>
      <c r="O111" s="39" t="s">
        <v>90</v>
      </c>
      <c r="P111" s="39" t="s">
        <v>90</v>
      </c>
    </row>
    <row r="112" spans="1:16" ht="15.75" x14ac:dyDescent="0.25">
      <c r="A112" s="42">
        <v>13</v>
      </c>
      <c r="B112" s="51" t="s">
        <v>190</v>
      </c>
      <c r="C112" s="39" t="s">
        <v>90</v>
      </c>
      <c r="D112" s="39" t="s">
        <v>90</v>
      </c>
      <c r="E112" s="39"/>
      <c r="F112" s="39"/>
      <c r="G112" s="39"/>
      <c r="H112" s="45" t="s">
        <v>90</v>
      </c>
      <c r="I112" s="39"/>
      <c r="J112" s="39"/>
      <c r="K112" s="39"/>
      <c r="L112" s="39"/>
      <c r="M112" s="39"/>
      <c r="N112" s="39" t="s">
        <v>90</v>
      </c>
      <c r="O112" s="39" t="s">
        <v>90</v>
      </c>
      <c r="P112" s="39" t="s">
        <v>90</v>
      </c>
    </row>
    <row r="113" spans="1:16" ht="47.25" x14ac:dyDescent="0.25">
      <c r="A113" s="42">
        <v>14</v>
      </c>
      <c r="B113" s="51" t="s">
        <v>191</v>
      </c>
      <c r="C113" s="39" t="s">
        <v>90</v>
      </c>
      <c r="D113" s="39" t="s">
        <v>90</v>
      </c>
      <c r="E113" s="39"/>
      <c r="F113" s="39"/>
      <c r="G113" s="39"/>
      <c r="H113" s="45" t="s">
        <v>90</v>
      </c>
      <c r="I113" s="39"/>
      <c r="J113" s="39"/>
      <c r="K113" s="39"/>
      <c r="L113" s="39"/>
      <c r="M113" s="39" t="s">
        <v>90</v>
      </c>
      <c r="N113" s="39"/>
      <c r="O113" s="39" t="s">
        <v>90</v>
      </c>
      <c r="P113" s="39" t="s">
        <v>90</v>
      </c>
    </row>
    <row r="114" spans="1:16" ht="78.75" x14ac:dyDescent="0.25">
      <c r="A114" s="42">
        <v>15</v>
      </c>
      <c r="B114" s="51" t="s">
        <v>192</v>
      </c>
      <c r="C114" s="39" t="s">
        <v>90</v>
      </c>
      <c r="D114" s="39" t="s">
        <v>90</v>
      </c>
      <c r="E114" s="39"/>
      <c r="F114" s="39"/>
      <c r="G114" s="39"/>
      <c r="H114" s="45" t="s">
        <v>90</v>
      </c>
      <c r="I114" s="39"/>
      <c r="J114" s="39"/>
      <c r="K114" s="39"/>
      <c r="L114" s="39"/>
      <c r="M114" s="39" t="s">
        <v>90</v>
      </c>
      <c r="N114" s="39"/>
      <c r="O114" s="39" t="s">
        <v>90</v>
      </c>
      <c r="P114" s="39" t="s">
        <v>90</v>
      </c>
    </row>
    <row r="115" spans="1:16" ht="110.25" x14ac:dyDescent="0.25">
      <c r="A115" s="42">
        <v>16</v>
      </c>
      <c r="B115" s="51" t="s">
        <v>193</v>
      </c>
      <c r="C115" s="39" t="s">
        <v>90</v>
      </c>
      <c r="D115" s="39" t="s">
        <v>90</v>
      </c>
      <c r="E115" s="39"/>
      <c r="F115" s="39"/>
      <c r="G115" s="39"/>
      <c r="H115" s="45" t="s">
        <v>90</v>
      </c>
      <c r="I115" s="39"/>
      <c r="J115" s="39"/>
      <c r="K115" s="39"/>
      <c r="L115" s="39"/>
      <c r="M115" s="39" t="s">
        <v>90</v>
      </c>
      <c r="N115" s="39"/>
      <c r="O115" s="39" t="s">
        <v>90</v>
      </c>
      <c r="P115" s="39" t="s">
        <v>90</v>
      </c>
    </row>
    <row r="116" spans="1:16" ht="15.75" x14ac:dyDescent="0.25">
      <c r="A116" s="42">
        <v>17</v>
      </c>
      <c r="B116" s="51" t="s">
        <v>194</v>
      </c>
      <c r="C116" s="39" t="s">
        <v>90</v>
      </c>
      <c r="D116" s="39" t="s">
        <v>90</v>
      </c>
      <c r="E116" s="39"/>
      <c r="F116" s="39"/>
      <c r="G116" s="39"/>
      <c r="H116" s="39"/>
      <c r="I116" s="39"/>
      <c r="J116" s="39" t="s">
        <v>90</v>
      </c>
      <c r="K116" s="39"/>
      <c r="L116" s="39"/>
      <c r="M116" s="39"/>
      <c r="N116" s="39" t="s">
        <v>90</v>
      </c>
      <c r="O116" s="39" t="s">
        <v>90</v>
      </c>
      <c r="P116" s="39" t="s">
        <v>90</v>
      </c>
    </row>
    <row r="117" spans="1:16" ht="15.75" x14ac:dyDescent="0.25">
      <c r="A117" s="42">
        <v>18</v>
      </c>
      <c r="B117" s="51" t="s">
        <v>195</v>
      </c>
      <c r="C117" s="39" t="s">
        <v>90</v>
      </c>
      <c r="D117" s="39" t="s">
        <v>90</v>
      </c>
      <c r="E117" s="39"/>
      <c r="F117" s="39"/>
      <c r="G117" s="39"/>
      <c r="H117" s="39" t="s">
        <v>90</v>
      </c>
      <c r="I117" s="39"/>
      <c r="J117" s="39"/>
      <c r="K117" s="39"/>
      <c r="L117" s="39"/>
      <c r="M117" s="39"/>
      <c r="N117" s="39" t="s">
        <v>90</v>
      </c>
      <c r="O117" s="39" t="s">
        <v>90</v>
      </c>
      <c r="P117" s="39" t="s">
        <v>90</v>
      </c>
    </row>
    <row r="118" spans="1:16" ht="63" x14ac:dyDescent="0.25">
      <c r="A118" s="42">
        <v>19</v>
      </c>
      <c r="B118" s="51" t="s">
        <v>196</v>
      </c>
      <c r="C118" s="39" t="s">
        <v>90</v>
      </c>
      <c r="D118" s="39" t="s">
        <v>90</v>
      </c>
      <c r="E118" s="39"/>
      <c r="F118" s="39"/>
      <c r="G118" s="39"/>
      <c r="H118" s="39"/>
      <c r="I118" s="39"/>
      <c r="J118" s="39" t="s">
        <v>90</v>
      </c>
      <c r="K118" s="39"/>
      <c r="L118" s="39"/>
      <c r="M118" s="39" t="s">
        <v>90</v>
      </c>
      <c r="N118" s="39"/>
      <c r="O118" s="39" t="s">
        <v>90</v>
      </c>
      <c r="P118" s="39" t="s">
        <v>90</v>
      </c>
    </row>
    <row r="119" spans="1:16" ht="31.5" x14ac:dyDescent="0.25">
      <c r="A119" s="42">
        <v>20</v>
      </c>
      <c r="B119" s="51" t="s">
        <v>197</v>
      </c>
      <c r="C119" s="39" t="s">
        <v>90</v>
      </c>
      <c r="D119" s="39" t="s">
        <v>90</v>
      </c>
      <c r="E119" s="39"/>
      <c r="F119" s="45"/>
      <c r="G119" s="39"/>
      <c r="H119" s="39"/>
      <c r="I119" s="39"/>
      <c r="J119" s="45" t="s">
        <v>90</v>
      </c>
      <c r="K119" s="39"/>
      <c r="L119" s="39"/>
      <c r="M119" s="39"/>
      <c r="N119" s="39" t="s">
        <v>90</v>
      </c>
      <c r="O119" s="39" t="s">
        <v>90</v>
      </c>
      <c r="P119" s="39" t="s">
        <v>90</v>
      </c>
    </row>
    <row r="120" spans="1:16" ht="15.75" x14ac:dyDescent="0.25">
      <c r="A120" s="42">
        <v>21</v>
      </c>
      <c r="B120" s="51" t="s">
        <v>198</v>
      </c>
      <c r="C120" s="39" t="s">
        <v>90</v>
      </c>
      <c r="D120" s="39" t="s">
        <v>90</v>
      </c>
      <c r="E120" s="39"/>
      <c r="F120" s="45"/>
      <c r="G120" s="39"/>
      <c r="H120" s="39"/>
      <c r="I120" s="39"/>
      <c r="J120" s="45" t="s">
        <v>90</v>
      </c>
      <c r="K120" s="39"/>
      <c r="L120" s="39"/>
      <c r="M120" s="39"/>
      <c r="N120" s="39" t="s">
        <v>90</v>
      </c>
      <c r="O120" s="39" t="s">
        <v>90</v>
      </c>
      <c r="P120" s="39" t="s">
        <v>90</v>
      </c>
    </row>
    <row r="121" spans="1:16" ht="15.75" x14ac:dyDescent="0.25">
      <c r="A121" s="42">
        <v>22</v>
      </c>
      <c r="B121" s="51" t="s">
        <v>199</v>
      </c>
      <c r="C121" s="39" t="s">
        <v>90</v>
      </c>
      <c r="D121" s="39" t="s">
        <v>90</v>
      </c>
      <c r="E121" s="39"/>
      <c r="F121" s="45"/>
      <c r="G121" s="39"/>
      <c r="H121" s="39"/>
      <c r="I121" s="39"/>
      <c r="J121" s="45" t="s">
        <v>90</v>
      </c>
      <c r="K121" s="39"/>
      <c r="L121" s="39"/>
      <c r="M121" s="39"/>
      <c r="N121" s="39" t="s">
        <v>90</v>
      </c>
      <c r="O121" s="39" t="s">
        <v>90</v>
      </c>
      <c r="P121" s="39" t="s">
        <v>90</v>
      </c>
    </row>
    <row r="122" spans="1:16" ht="31.5" x14ac:dyDescent="0.25">
      <c r="A122" s="42">
        <v>23</v>
      </c>
      <c r="B122" s="51" t="s">
        <v>200</v>
      </c>
      <c r="C122" s="39" t="s">
        <v>90</v>
      </c>
      <c r="D122" s="39" t="s">
        <v>90</v>
      </c>
      <c r="E122" s="39"/>
      <c r="F122" s="39"/>
      <c r="G122" s="39"/>
      <c r="H122" s="39"/>
      <c r="I122" s="39"/>
      <c r="J122" s="39" t="s">
        <v>90</v>
      </c>
      <c r="K122" s="39"/>
      <c r="L122" s="39"/>
      <c r="M122" s="39"/>
      <c r="N122" s="39" t="s">
        <v>90</v>
      </c>
      <c r="O122" s="39" t="s">
        <v>90</v>
      </c>
      <c r="P122" s="39" t="s">
        <v>90</v>
      </c>
    </row>
    <row r="123" spans="1:16" ht="15.75" x14ac:dyDescent="0.25">
      <c r="A123" s="40"/>
      <c r="B123" s="52" t="s">
        <v>21</v>
      </c>
      <c r="C123" s="44">
        <f t="shared" ref="C123:P123" si="5">COUNTIF(C124:C158,"x")</f>
        <v>35</v>
      </c>
      <c r="D123" s="39">
        <f t="shared" si="5"/>
        <v>35</v>
      </c>
      <c r="E123" s="39">
        <f t="shared" si="5"/>
        <v>0</v>
      </c>
      <c r="F123" s="39">
        <f t="shared" si="5"/>
        <v>0</v>
      </c>
      <c r="G123" s="39">
        <f t="shared" si="5"/>
        <v>0</v>
      </c>
      <c r="H123" s="39">
        <f t="shared" si="5"/>
        <v>0</v>
      </c>
      <c r="I123" s="39">
        <f t="shared" si="5"/>
        <v>0</v>
      </c>
      <c r="J123" s="39">
        <f t="shared" si="5"/>
        <v>35</v>
      </c>
      <c r="K123" s="39">
        <f t="shared" si="5"/>
        <v>0</v>
      </c>
      <c r="L123" s="39">
        <f t="shared" si="5"/>
        <v>0</v>
      </c>
      <c r="M123" s="39">
        <f t="shared" si="5"/>
        <v>35</v>
      </c>
      <c r="N123" s="39">
        <f t="shared" si="5"/>
        <v>0</v>
      </c>
      <c r="O123" s="39">
        <f t="shared" si="5"/>
        <v>27</v>
      </c>
      <c r="P123" s="39">
        <f t="shared" si="5"/>
        <v>27</v>
      </c>
    </row>
    <row r="124" spans="1:16" ht="47.25" x14ac:dyDescent="0.25">
      <c r="A124" s="46">
        <v>1</v>
      </c>
      <c r="B124" s="58" t="s">
        <v>201</v>
      </c>
      <c r="C124" s="39" t="s">
        <v>90</v>
      </c>
      <c r="D124" s="39" t="s">
        <v>90</v>
      </c>
      <c r="E124" s="39"/>
      <c r="F124" s="39"/>
      <c r="G124" s="39"/>
      <c r="H124" s="39"/>
      <c r="I124" s="39"/>
      <c r="J124" s="39" t="s">
        <v>90</v>
      </c>
      <c r="K124" s="39"/>
      <c r="L124" s="39"/>
      <c r="M124" s="39" t="s">
        <v>90</v>
      </c>
      <c r="N124" s="39"/>
      <c r="O124" s="39"/>
      <c r="P124" s="39"/>
    </row>
    <row r="125" spans="1:16" ht="31.5" x14ac:dyDescent="0.25">
      <c r="A125" s="46">
        <v>2</v>
      </c>
      <c r="B125" s="58" t="s">
        <v>202</v>
      </c>
      <c r="C125" s="39" t="s">
        <v>90</v>
      </c>
      <c r="D125" s="39" t="s">
        <v>90</v>
      </c>
      <c r="E125" s="39"/>
      <c r="F125" s="39"/>
      <c r="G125" s="39"/>
      <c r="H125" s="39"/>
      <c r="I125" s="39"/>
      <c r="J125" s="39" t="s">
        <v>90</v>
      </c>
      <c r="K125" s="39"/>
      <c r="L125" s="39"/>
      <c r="M125" s="39" t="s">
        <v>90</v>
      </c>
      <c r="N125" s="39"/>
      <c r="O125" s="39"/>
      <c r="P125" s="39"/>
    </row>
    <row r="126" spans="1:16" ht="31.5" x14ac:dyDescent="0.25">
      <c r="A126" s="46">
        <v>3</v>
      </c>
      <c r="B126" s="58" t="s">
        <v>203</v>
      </c>
      <c r="C126" s="39" t="s">
        <v>90</v>
      </c>
      <c r="D126" s="39" t="s">
        <v>90</v>
      </c>
      <c r="E126" s="39"/>
      <c r="F126" s="39"/>
      <c r="G126" s="39"/>
      <c r="H126" s="39"/>
      <c r="I126" s="39"/>
      <c r="J126" s="39" t="s">
        <v>90</v>
      </c>
      <c r="K126" s="39"/>
      <c r="L126" s="39"/>
      <c r="M126" s="39" t="s">
        <v>90</v>
      </c>
      <c r="N126" s="39"/>
      <c r="O126" s="39"/>
      <c r="P126" s="39"/>
    </row>
    <row r="127" spans="1:16" ht="15.75" x14ac:dyDescent="0.25">
      <c r="A127" s="46">
        <v>4</v>
      </c>
      <c r="B127" s="58" t="s">
        <v>204</v>
      </c>
      <c r="C127" s="39" t="s">
        <v>90</v>
      </c>
      <c r="D127" s="39" t="s">
        <v>90</v>
      </c>
      <c r="E127" s="39"/>
      <c r="F127" s="39"/>
      <c r="G127" s="39"/>
      <c r="H127" s="39"/>
      <c r="I127" s="39"/>
      <c r="J127" s="39" t="s">
        <v>90</v>
      </c>
      <c r="K127" s="39"/>
      <c r="L127" s="39"/>
      <c r="M127" s="39" t="s">
        <v>90</v>
      </c>
      <c r="N127" s="39"/>
      <c r="O127" s="39"/>
      <c r="P127" s="39"/>
    </row>
    <row r="128" spans="1:16" ht="15.75" x14ac:dyDescent="0.25">
      <c r="A128" s="46">
        <v>5</v>
      </c>
      <c r="B128" s="58" t="s">
        <v>205</v>
      </c>
      <c r="C128" s="39" t="s">
        <v>90</v>
      </c>
      <c r="D128" s="39" t="s">
        <v>90</v>
      </c>
      <c r="E128" s="39"/>
      <c r="F128" s="39"/>
      <c r="G128" s="39"/>
      <c r="H128" s="39"/>
      <c r="I128" s="39"/>
      <c r="J128" s="39" t="s">
        <v>90</v>
      </c>
      <c r="K128" s="39"/>
      <c r="L128" s="39"/>
      <c r="M128" s="39" t="s">
        <v>90</v>
      </c>
      <c r="N128" s="39"/>
      <c r="O128" s="39"/>
      <c r="P128" s="39"/>
    </row>
    <row r="129" spans="1:16" ht="47.25" x14ac:dyDescent="0.25">
      <c r="A129" s="46">
        <v>6</v>
      </c>
      <c r="B129" s="58" t="s">
        <v>206</v>
      </c>
      <c r="C129" s="39" t="s">
        <v>90</v>
      </c>
      <c r="D129" s="39" t="s">
        <v>90</v>
      </c>
      <c r="E129" s="39"/>
      <c r="F129" s="39"/>
      <c r="G129" s="39"/>
      <c r="H129" s="39"/>
      <c r="I129" s="39"/>
      <c r="J129" s="39" t="s">
        <v>90</v>
      </c>
      <c r="K129" s="39"/>
      <c r="L129" s="39"/>
      <c r="M129" s="39" t="s">
        <v>90</v>
      </c>
      <c r="N129" s="39"/>
      <c r="O129" s="39"/>
      <c r="P129" s="39"/>
    </row>
    <row r="130" spans="1:16" ht="31.5" x14ac:dyDescent="0.25">
      <c r="A130" s="46">
        <v>7</v>
      </c>
      <c r="B130" s="58" t="s">
        <v>207</v>
      </c>
      <c r="C130" s="39" t="s">
        <v>90</v>
      </c>
      <c r="D130" s="39" t="s">
        <v>90</v>
      </c>
      <c r="E130" s="39"/>
      <c r="F130" s="39"/>
      <c r="G130" s="39"/>
      <c r="H130" s="39"/>
      <c r="I130" s="39"/>
      <c r="J130" s="39" t="s">
        <v>90</v>
      </c>
      <c r="K130" s="39"/>
      <c r="L130" s="39"/>
      <c r="M130" s="39" t="s">
        <v>90</v>
      </c>
      <c r="N130" s="39"/>
      <c r="O130" s="39"/>
      <c r="P130" s="39"/>
    </row>
    <row r="131" spans="1:16" ht="47.25" x14ac:dyDescent="0.25">
      <c r="A131" s="46">
        <v>8</v>
      </c>
      <c r="B131" s="58" t="s">
        <v>208</v>
      </c>
      <c r="C131" s="39" t="s">
        <v>90</v>
      </c>
      <c r="D131" s="39" t="s">
        <v>90</v>
      </c>
      <c r="E131" s="39"/>
      <c r="F131" s="39"/>
      <c r="G131" s="39"/>
      <c r="H131" s="39"/>
      <c r="I131" s="39"/>
      <c r="J131" s="39" t="s">
        <v>90</v>
      </c>
      <c r="K131" s="39"/>
      <c r="L131" s="39"/>
      <c r="M131" s="39" t="s">
        <v>90</v>
      </c>
      <c r="N131" s="39"/>
      <c r="O131" s="39"/>
      <c r="P131" s="39"/>
    </row>
    <row r="132" spans="1:16" ht="31.5" x14ac:dyDescent="0.25">
      <c r="A132" s="46">
        <v>9</v>
      </c>
      <c r="B132" s="58" t="s">
        <v>209</v>
      </c>
      <c r="C132" s="39" t="s">
        <v>90</v>
      </c>
      <c r="D132" s="39" t="s">
        <v>90</v>
      </c>
      <c r="E132" s="39"/>
      <c r="F132" s="39"/>
      <c r="G132" s="39"/>
      <c r="H132" s="39"/>
      <c r="I132" s="39"/>
      <c r="J132" s="39" t="s">
        <v>90</v>
      </c>
      <c r="K132" s="39"/>
      <c r="L132" s="39"/>
      <c r="M132" s="39" t="s">
        <v>90</v>
      </c>
      <c r="N132" s="39"/>
      <c r="O132" s="39" t="s">
        <v>90</v>
      </c>
      <c r="P132" s="39" t="s">
        <v>90</v>
      </c>
    </row>
    <row r="133" spans="1:16" ht="15.75" x14ac:dyDescent="0.25">
      <c r="A133" s="46">
        <v>10</v>
      </c>
      <c r="B133" s="58" t="s">
        <v>210</v>
      </c>
      <c r="C133" s="39" t="s">
        <v>90</v>
      </c>
      <c r="D133" s="39" t="s">
        <v>90</v>
      </c>
      <c r="E133" s="39"/>
      <c r="F133" s="39"/>
      <c r="G133" s="39"/>
      <c r="H133" s="39"/>
      <c r="I133" s="39"/>
      <c r="J133" s="39" t="s">
        <v>90</v>
      </c>
      <c r="K133" s="39"/>
      <c r="L133" s="39"/>
      <c r="M133" s="39" t="s">
        <v>90</v>
      </c>
      <c r="N133" s="39"/>
      <c r="O133" s="39" t="s">
        <v>90</v>
      </c>
      <c r="P133" s="39" t="s">
        <v>90</v>
      </c>
    </row>
    <row r="134" spans="1:16" ht="15.75" x14ac:dyDescent="0.25">
      <c r="A134" s="46">
        <v>11</v>
      </c>
      <c r="B134" s="58" t="s">
        <v>211</v>
      </c>
      <c r="C134" s="39" t="s">
        <v>90</v>
      </c>
      <c r="D134" s="39" t="s">
        <v>90</v>
      </c>
      <c r="E134" s="39"/>
      <c r="F134" s="39"/>
      <c r="G134" s="39"/>
      <c r="H134" s="39"/>
      <c r="I134" s="39"/>
      <c r="J134" s="39" t="s">
        <v>90</v>
      </c>
      <c r="K134" s="39"/>
      <c r="L134" s="39"/>
      <c r="M134" s="39" t="s">
        <v>90</v>
      </c>
      <c r="N134" s="39"/>
      <c r="O134" s="39" t="s">
        <v>90</v>
      </c>
      <c r="P134" s="39" t="s">
        <v>90</v>
      </c>
    </row>
    <row r="135" spans="1:16" ht="15.75" x14ac:dyDescent="0.25">
      <c r="A135" s="46">
        <v>12</v>
      </c>
      <c r="B135" s="58" t="s">
        <v>212</v>
      </c>
      <c r="C135" s="39" t="s">
        <v>90</v>
      </c>
      <c r="D135" s="39" t="s">
        <v>90</v>
      </c>
      <c r="E135" s="39"/>
      <c r="F135" s="39"/>
      <c r="G135" s="39"/>
      <c r="H135" s="39"/>
      <c r="I135" s="39"/>
      <c r="J135" s="39" t="s">
        <v>90</v>
      </c>
      <c r="K135" s="39"/>
      <c r="L135" s="39"/>
      <c r="M135" s="39" t="s">
        <v>90</v>
      </c>
      <c r="N135" s="39"/>
      <c r="O135" s="39" t="s">
        <v>90</v>
      </c>
      <c r="P135" s="39" t="s">
        <v>90</v>
      </c>
    </row>
    <row r="136" spans="1:16" ht="15.75" x14ac:dyDescent="0.25">
      <c r="A136" s="46">
        <v>13</v>
      </c>
      <c r="B136" s="58" t="s">
        <v>213</v>
      </c>
      <c r="C136" s="39" t="s">
        <v>90</v>
      </c>
      <c r="D136" s="39" t="s">
        <v>90</v>
      </c>
      <c r="E136" s="39"/>
      <c r="F136" s="39"/>
      <c r="G136" s="39"/>
      <c r="H136" s="39"/>
      <c r="I136" s="39"/>
      <c r="J136" s="39" t="s">
        <v>90</v>
      </c>
      <c r="K136" s="39"/>
      <c r="L136" s="39"/>
      <c r="M136" s="39" t="s">
        <v>90</v>
      </c>
      <c r="N136" s="39"/>
      <c r="O136" s="39" t="s">
        <v>90</v>
      </c>
      <c r="P136" s="39" t="s">
        <v>90</v>
      </c>
    </row>
    <row r="137" spans="1:16" ht="15.75" x14ac:dyDescent="0.25">
      <c r="A137" s="46">
        <v>14</v>
      </c>
      <c r="B137" s="58" t="s">
        <v>214</v>
      </c>
      <c r="C137" s="39" t="s">
        <v>90</v>
      </c>
      <c r="D137" s="39" t="s">
        <v>90</v>
      </c>
      <c r="E137" s="39"/>
      <c r="F137" s="39"/>
      <c r="G137" s="39"/>
      <c r="H137" s="39"/>
      <c r="I137" s="39"/>
      <c r="J137" s="39" t="s">
        <v>90</v>
      </c>
      <c r="K137" s="39"/>
      <c r="L137" s="39"/>
      <c r="M137" s="39" t="s">
        <v>90</v>
      </c>
      <c r="N137" s="39"/>
      <c r="O137" s="39" t="s">
        <v>90</v>
      </c>
      <c r="P137" s="39" t="s">
        <v>90</v>
      </c>
    </row>
    <row r="138" spans="1:16" ht="31.5" x14ac:dyDescent="0.25">
      <c r="A138" s="46">
        <v>15</v>
      </c>
      <c r="B138" s="58" t="s">
        <v>215</v>
      </c>
      <c r="C138" s="39" t="s">
        <v>90</v>
      </c>
      <c r="D138" s="39" t="s">
        <v>90</v>
      </c>
      <c r="E138" s="39"/>
      <c r="F138" s="39"/>
      <c r="G138" s="39"/>
      <c r="H138" s="39"/>
      <c r="I138" s="39"/>
      <c r="J138" s="39" t="s">
        <v>90</v>
      </c>
      <c r="K138" s="39"/>
      <c r="L138" s="39"/>
      <c r="M138" s="39" t="s">
        <v>90</v>
      </c>
      <c r="N138" s="39"/>
      <c r="O138" s="39" t="s">
        <v>90</v>
      </c>
      <c r="P138" s="39" t="s">
        <v>90</v>
      </c>
    </row>
    <row r="139" spans="1:16" ht="31.5" x14ac:dyDescent="0.25">
      <c r="A139" s="46">
        <v>16</v>
      </c>
      <c r="B139" s="58" t="s">
        <v>216</v>
      </c>
      <c r="C139" s="39" t="s">
        <v>90</v>
      </c>
      <c r="D139" s="39" t="s">
        <v>90</v>
      </c>
      <c r="E139" s="39"/>
      <c r="F139" s="39"/>
      <c r="G139" s="39"/>
      <c r="H139" s="39"/>
      <c r="I139" s="39"/>
      <c r="J139" s="39" t="s">
        <v>90</v>
      </c>
      <c r="K139" s="39"/>
      <c r="L139" s="39"/>
      <c r="M139" s="39" t="s">
        <v>90</v>
      </c>
      <c r="N139" s="39"/>
      <c r="O139" s="39" t="s">
        <v>90</v>
      </c>
      <c r="P139" s="39" t="s">
        <v>90</v>
      </c>
    </row>
    <row r="140" spans="1:16" ht="47.25" x14ac:dyDescent="0.25">
      <c r="A140" s="46">
        <v>17</v>
      </c>
      <c r="B140" s="58" t="s">
        <v>217</v>
      </c>
      <c r="C140" s="39" t="s">
        <v>90</v>
      </c>
      <c r="D140" s="39" t="s">
        <v>90</v>
      </c>
      <c r="E140" s="39"/>
      <c r="F140" s="39"/>
      <c r="G140" s="39"/>
      <c r="H140" s="39"/>
      <c r="I140" s="39"/>
      <c r="J140" s="39" t="s">
        <v>90</v>
      </c>
      <c r="K140" s="39"/>
      <c r="L140" s="39"/>
      <c r="M140" s="39" t="s">
        <v>90</v>
      </c>
      <c r="N140" s="39"/>
      <c r="O140" s="39" t="s">
        <v>90</v>
      </c>
      <c r="P140" s="39" t="s">
        <v>90</v>
      </c>
    </row>
    <row r="141" spans="1:16" ht="31.5" x14ac:dyDescent="0.25">
      <c r="A141" s="46">
        <v>18</v>
      </c>
      <c r="B141" s="58" t="s">
        <v>218</v>
      </c>
      <c r="C141" s="39" t="s">
        <v>90</v>
      </c>
      <c r="D141" s="39" t="s">
        <v>90</v>
      </c>
      <c r="E141" s="39"/>
      <c r="F141" s="39"/>
      <c r="G141" s="39"/>
      <c r="H141" s="39"/>
      <c r="I141" s="39"/>
      <c r="J141" s="39" t="s">
        <v>90</v>
      </c>
      <c r="K141" s="39"/>
      <c r="L141" s="39"/>
      <c r="M141" s="39" t="s">
        <v>90</v>
      </c>
      <c r="N141" s="39"/>
      <c r="O141" s="39" t="s">
        <v>90</v>
      </c>
      <c r="P141" s="39" t="s">
        <v>90</v>
      </c>
    </row>
    <row r="142" spans="1:16" ht="31.5" x14ac:dyDescent="0.25">
      <c r="A142" s="46">
        <v>19</v>
      </c>
      <c r="B142" s="58" t="s">
        <v>219</v>
      </c>
      <c r="C142" s="39" t="s">
        <v>90</v>
      </c>
      <c r="D142" s="39" t="s">
        <v>90</v>
      </c>
      <c r="E142" s="39"/>
      <c r="F142" s="39"/>
      <c r="G142" s="39"/>
      <c r="H142" s="39"/>
      <c r="I142" s="39"/>
      <c r="J142" s="39" t="s">
        <v>90</v>
      </c>
      <c r="K142" s="39"/>
      <c r="L142" s="39"/>
      <c r="M142" s="39" t="s">
        <v>90</v>
      </c>
      <c r="N142" s="39"/>
      <c r="O142" s="39" t="s">
        <v>90</v>
      </c>
      <c r="P142" s="39" t="s">
        <v>90</v>
      </c>
    </row>
    <row r="143" spans="1:16" ht="31.5" x14ac:dyDescent="0.25">
      <c r="A143" s="46">
        <v>20</v>
      </c>
      <c r="B143" s="58" t="s">
        <v>220</v>
      </c>
      <c r="C143" s="39" t="s">
        <v>90</v>
      </c>
      <c r="D143" s="39" t="s">
        <v>90</v>
      </c>
      <c r="E143" s="39"/>
      <c r="F143" s="39"/>
      <c r="G143" s="39"/>
      <c r="H143" s="39"/>
      <c r="I143" s="39"/>
      <c r="J143" s="39" t="s">
        <v>90</v>
      </c>
      <c r="K143" s="39"/>
      <c r="L143" s="39"/>
      <c r="M143" s="39" t="s">
        <v>90</v>
      </c>
      <c r="N143" s="39"/>
      <c r="O143" s="39" t="s">
        <v>90</v>
      </c>
      <c r="P143" s="39" t="s">
        <v>90</v>
      </c>
    </row>
    <row r="144" spans="1:16" ht="31.5" x14ac:dyDescent="0.25">
      <c r="A144" s="46">
        <v>21</v>
      </c>
      <c r="B144" s="58" t="s">
        <v>221</v>
      </c>
      <c r="C144" s="39" t="s">
        <v>90</v>
      </c>
      <c r="D144" s="39" t="s">
        <v>90</v>
      </c>
      <c r="E144" s="39"/>
      <c r="F144" s="39"/>
      <c r="G144" s="39"/>
      <c r="H144" s="39"/>
      <c r="I144" s="39"/>
      <c r="J144" s="39" t="s">
        <v>90</v>
      </c>
      <c r="K144" s="39"/>
      <c r="L144" s="39"/>
      <c r="M144" s="39" t="s">
        <v>90</v>
      </c>
      <c r="N144" s="39"/>
      <c r="O144" s="39" t="s">
        <v>90</v>
      </c>
      <c r="P144" s="39" t="s">
        <v>90</v>
      </c>
    </row>
    <row r="145" spans="1:16" ht="15.75" x14ac:dyDescent="0.25">
      <c r="A145" s="46">
        <v>22</v>
      </c>
      <c r="B145" s="58" t="s">
        <v>222</v>
      </c>
      <c r="C145" s="39" t="s">
        <v>90</v>
      </c>
      <c r="D145" s="39" t="s">
        <v>90</v>
      </c>
      <c r="E145" s="39"/>
      <c r="F145" s="39"/>
      <c r="G145" s="39"/>
      <c r="H145" s="39"/>
      <c r="I145" s="39"/>
      <c r="J145" s="39" t="s">
        <v>90</v>
      </c>
      <c r="K145" s="39"/>
      <c r="L145" s="39"/>
      <c r="M145" s="39" t="s">
        <v>90</v>
      </c>
      <c r="N145" s="39"/>
      <c r="O145" s="39" t="s">
        <v>90</v>
      </c>
      <c r="P145" s="39" t="s">
        <v>90</v>
      </c>
    </row>
    <row r="146" spans="1:16" ht="15.75" x14ac:dyDescent="0.25">
      <c r="A146" s="46">
        <v>23</v>
      </c>
      <c r="B146" s="58" t="s">
        <v>223</v>
      </c>
      <c r="C146" s="39" t="s">
        <v>90</v>
      </c>
      <c r="D146" s="39" t="s">
        <v>90</v>
      </c>
      <c r="E146" s="39"/>
      <c r="F146" s="39"/>
      <c r="G146" s="39"/>
      <c r="H146" s="39"/>
      <c r="I146" s="39"/>
      <c r="J146" s="39" t="s">
        <v>90</v>
      </c>
      <c r="K146" s="39"/>
      <c r="L146" s="39"/>
      <c r="M146" s="39" t="s">
        <v>90</v>
      </c>
      <c r="N146" s="39"/>
      <c r="O146" s="39" t="s">
        <v>90</v>
      </c>
      <c r="P146" s="39" t="s">
        <v>90</v>
      </c>
    </row>
    <row r="147" spans="1:16" ht="15.75" x14ac:dyDescent="0.25">
      <c r="A147" s="46">
        <v>24</v>
      </c>
      <c r="B147" s="58" t="s">
        <v>224</v>
      </c>
      <c r="C147" s="39" t="s">
        <v>90</v>
      </c>
      <c r="D147" s="39" t="s">
        <v>90</v>
      </c>
      <c r="E147" s="39"/>
      <c r="F147" s="39"/>
      <c r="G147" s="39"/>
      <c r="H147" s="39"/>
      <c r="I147" s="39"/>
      <c r="J147" s="39" t="s">
        <v>90</v>
      </c>
      <c r="K147" s="39"/>
      <c r="L147" s="39"/>
      <c r="M147" s="39" t="s">
        <v>90</v>
      </c>
      <c r="N147" s="39"/>
      <c r="O147" s="39" t="s">
        <v>90</v>
      </c>
      <c r="P147" s="39" t="s">
        <v>90</v>
      </c>
    </row>
    <row r="148" spans="1:16" ht="15.75" x14ac:dyDescent="0.25">
      <c r="A148" s="46">
        <v>25</v>
      </c>
      <c r="B148" s="58" t="s">
        <v>225</v>
      </c>
      <c r="C148" s="39" t="s">
        <v>90</v>
      </c>
      <c r="D148" s="39" t="s">
        <v>90</v>
      </c>
      <c r="E148" s="39"/>
      <c r="F148" s="39"/>
      <c r="G148" s="39"/>
      <c r="H148" s="39"/>
      <c r="I148" s="39"/>
      <c r="J148" s="39" t="s">
        <v>90</v>
      </c>
      <c r="K148" s="39"/>
      <c r="L148" s="39"/>
      <c r="M148" s="39" t="s">
        <v>90</v>
      </c>
      <c r="N148" s="39"/>
      <c r="O148" s="39" t="s">
        <v>90</v>
      </c>
      <c r="P148" s="39" t="s">
        <v>90</v>
      </c>
    </row>
    <row r="149" spans="1:16" ht="15.75" x14ac:dyDescent="0.25">
      <c r="A149" s="46">
        <v>26</v>
      </c>
      <c r="B149" s="58" t="s">
        <v>226</v>
      </c>
      <c r="C149" s="39" t="s">
        <v>90</v>
      </c>
      <c r="D149" s="39" t="s">
        <v>90</v>
      </c>
      <c r="E149" s="39"/>
      <c r="F149" s="39"/>
      <c r="G149" s="39"/>
      <c r="H149" s="39"/>
      <c r="I149" s="39"/>
      <c r="J149" s="39" t="s">
        <v>90</v>
      </c>
      <c r="K149" s="39"/>
      <c r="L149" s="39"/>
      <c r="M149" s="39" t="s">
        <v>90</v>
      </c>
      <c r="N149" s="39"/>
      <c r="O149" s="39" t="s">
        <v>90</v>
      </c>
      <c r="P149" s="39" t="s">
        <v>90</v>
      </c>
    </row>
    <row r="150" spans="1:16" ht="15.75" x14ac:dyDescent="0.25">
      <c r="A150" s="46">
        <v>27</v>
      </c>
      <c r="B150" s="58" t="s">
        <v>227</v>
      </c>
      <c r="C150" s="39" t="s">
        <v>90</v>
      </c>
      <c r="D150" s="39" t="s">
        <v>90</v>
      </c>
      <c r="E150" s="39"/>
      <c r="F150" s="39"/>
      <c r="G150" s="39"/>
      <c r="H150" s="39"/>
      <c r="I150" s="39"/>
      <c r="J150" s="39" t="s">
        <v>90</v>
      </c>
      <c r="K150" s="39"/>
      <c r="L150" s="39"/>
      <c r="M150" s="39" t="s">
        <v>90</v>
      </c>
      <c r="N150" s="39"/>
      <c r="O150" s="39" t="s">
        <v>90</v>
      </c>
      <c r="P150" s="39" t="s">
        <v>90</v>
      </c>
    </row>
    <row r="151" spans="1:16" ht="47.25" x14ac:dyDescent="0.25">
      <c r="A151" s="46">
        <v>28</v>
      </c>
      <c r="B151" s="58" t="s">
        <v>228</v>
      </c>
      <c r="C151" s="39" t="s">
        <v>90</v>
      </c>
      <c r="D151" s="39" t="s">
        <v>90</v>
      </c>
      <c r="E151" s="39"/>
      <c r="F151" s="39"/>
      <c r="G151" s="39"/>
      <c r="H151" s="39"/>
      <c r="I151" s="39"/>
      <c r="J151" s="39" t="s">
        <v>90</v>
      </c>
      <c r="K151" s="39"/>
      <c r="L151" s="39"/>
      <c r="M151" s="39" t="s">
        <v>90</v>
      </c>
      <c r="N151" s="39"/>
      <c r="O151" s="39" t="s">
        <v>90</v>
      </c>
      <c r="P151" s="39" t="s">
        <v>90</v>
      </c>
    </row>
    <row r="152" spans="1:16" ht="47.25" x14ac:dyDescent="0.25">
      <c r="A152" s="46">
        <v>29</v>
      </c>
      <c r="B152" s="58" t="s">
        <v>229</v>
      </c>
      <c r="C152" s="39" t="s">
        <v>90</v>
      </c>
      <c r="D152" s="39" t="s">
        <v>90</v>
      </c>
      <c r="E152" s="39"/>
      <c r="F152" s="39"/>
      <c r="G152" s="39"/>
      <c r="H152" s="39"/>
      <c r="I152" s="39"/>
      <c r="J152" s="39" t="s">
        <v>90</v>
      </c>
      <c r="K152" s="39"/>
      <c r="L152" s="39"/>
      <c r="M152" s="39" t="s">
        <v>90</v>
      </c>
      <c r="N152" s="39"/>
      <c r="O152" s="39" t="s">
        <v>90</v>
      </c>
      <c r="P152" s="39" t="s">
        <v>90</v>
      </c>
    </row>
    <row r="153" spans="1:16" ht="47.25" x14ac:dyDescent="0.25">
      <c r="A153" s="46">
        <v>30</v>
      </c>
      <c r="B153" s="58" t="s">
        <v>230</v>
      </c>
      <c r="C153" s="39" t="s">
        <v>90</v>
      </c>
      <c r="D153" s="39" t="s">
        <v>90</v>
      </c>
      <c r="E153" s="39"/>
      <c r="F153" s="39"/>
      <c r="G153" s="39"/>
      <c r="H153" s="39"/>
      <c r="I153" s="39"/>
      <c r="J153" s="39" t="s">
        <v>90</v>
      </c>
      <c r="K153" s="39"/>
      <c r="L153" s="39"/>
      <c r="M153" s="39" t="s">
        <v>90</v>
      </c>
      <c r="N153" s="39"/>
      <c r="O153" s="39" t="s">
        <v>90</v>
      </c>
      <c r="P153" s="39" t="s">
        <v>90</v>
      </c>
    </row>
    <row r="154" spans="1:16" ht="47.25" x14ac:dyDescent="0.25">
      <c r="A154" s="46">
        <v>31</v>
      </c>
      <c r="B154" s="58" t="s">
        <v>231</v>
      </c>
      <c r="C154" s="39" t="s">
        <v>90</v>
      </c>
      <c r="D154" s="39" t="s">
        <v>90</v>
      </c>
      <c r="E154" s="39"/>
      <c r="F154" s="39"/>
      <c r="G154" s="39"/>
      <c r="H154" s="39"/>
      <c r="I154" s="39"/>
      <c r="J154" s="39" t="s">
        <v>90</v>
      </c>
      <c r="K154" s="39"/>
      <c r="L154" s="39"/>
      <c r="M154" s="39" t="s">
        <v>90</v>
      </c>
      <c r="N154" s="39"/>
      <c r="O154" s="39" t="s">
        <v>90</v>
      </c>
      <c r="P154" s="39" t="s">
        <v>90</v>
      </c>
    </row>
    <row r="155" spans="1:16" ht="78.75" x14ac:dyDescent="0.25">
      <c r="A155" s="46">
        <v>32</v>
      </c>
      <c r="B155" s="58" t="s">
        <v>232</v>
      </c>
      <c r="C155" s="39" t="s">
        <v>90</v>
      </c>
      <c r="D155" s="39" t="s">
        <v>90</v>
      </c>
      <c r="E155" s="39"/>
      <c r="F155" s="39"/>
      <c r="G155" s="39"/>
      <c r="H155" s="39"/>
      <c r="I155" s="39"/>
      <c r="J155" s="39" t="s">
        <v>90</v>
      </c>
      <c r="K155" s="39"/>
      <c r="L155" s="39"/>
      <c r="M155" s="39" t="s">
        <v>90</v>
      </c>
      <c r="N155" s="39"/>
      <c r="O155" s="39" t="s">
        <v>90</v>
      </c>
      <c r="P155" s="39" t="s">
        <v>90</v>
      </c>
    </row>
    <row r="156" spans="1:16" ht="47.25" x14ac:dyDescent="0.25">
      <c r="A156" s="46">
        <v>33</v>
      </c>
      <c r="B156" s="58" t="s">
        <v>233</v>
      </c>
      <c r="C156" s="39" t="s">
        <v>90</v>
      </c>
      <c r="D156" s="39" t="s">
        <v>90</v>
      </c>
      <c r="E156" s="39"/>
      <c r="F156" s="39"/>
      <c r="G156" s="39"/>
      <c r="H156" s="39"/>
      <c r="I156" s="39"/>
      <c r="J156" s="39" t="s">
        <v>90</v>
      </c>
      <c r="K156" s="39"/>
      <c r="L156" s="39"/>
      <c r="M156" s="39" t="s">
        <v>90</v>
      </c>
      <c r="N156" s="39"/>
      <c r="O156" s="39" t="s">
        <v>90</v>
      </c>
      <c r="P156" s="39" t="s">
        <v>90</v>
      </c>
    </row>
    <row r="157" spans="1:16" ht="47.25" x14ac:dyDescent="0.25">
      <c r="A157" s="46">
        <v>34</v>
      </c>
      <c r="B157" s="58" t="s">
        <v>234</v>
      </c>
      <c r="C157" s="39" t="s">
        <v>90</v>
      </c>
      <c r="D157" s="39" t="s">
        <v>90</v>
      </c>
      <c r="E157" s="39"/>
      <c r="F157" s="39"/>
      <c r="G157" s="39"/>
      <c r="H157" s="39"/>
      <c r="I157" s="39"/>
      <c r="J157" s="39" t="s">
        <v>90</v>
      </c>
      <c r="K157" s="39"/>
      <c r="L157" s="39"/>
      <c r="M157" s="39" t="s">
        <v>90</v>
      </c>
      <c r="N157" s="39"/>
      <c r="O157" s="39" t="s">
        <v>90</v>
      </c>
      <c r="P157" s="39" t="s">
        <v>90</v>
      </c>
    </row>
    <row r="158" spans="1:16" ht="94.5" x14ac:dyDescent="0.25">
      <c r="A158" s="46">
        <v>35</v>
      </c>
      <c r="B158" s="58" t="s">
        <v>235</v>
      </c>
      <c r="C158" s="39" t="s">
        <v>90</v>
      </c>
      <c r="D158" s="39" t="s">
        <v>90</v>
      </c>
      <c r="E158" s="39"/>
      <c r="F158" s="39"/>
      <c r="G158" s="39"/>
      <c r="H158" s="39"/>
      <c r="I158" s="39"/>
      <c r="J158" s="39" t="s">
        <v>90</v>
      </c>
      <c r="K158" s="39"/>
      <c r="L158" s="39"/>
      <c r="M158" s="39" t="s">
        <v>90</v>
      </c>
      <c r="N158" s="39"/>
      <c r="O158" s="39" t="s">
        <v>90</v>
      </c>
      <c r="P158" s="39" t="s">
        <v>90</v>
      </c>
    </row>
    <row r="159" spans="1:16" ht="15.75" x14ac:dyDescent="0.25">
      <c r="A159" s="40"/>
      <c r="B159" s="52" t="s">
        <v>22</v>
      </c>
      <c r="C159" s="44">
        <f t="shared" ref="C159:E159" si="6">COUNTIF(C160:C191,"x")</f>
        <v>32</v>
      </c>
      <c r="D159" s="39">
        <f t="shared" si="6"/>
        <v>32</v>
      </c>
      <c r="E159" s="39">
        <f t="shared" si="6"/>
        <v>0</v>
      </c>
      <c r="F159" s="39">
        <f>COUNTIF(F160:F191,"x")</f>
        <v>22</v>
      </c>
      <c r="G159" s="39">
        <f t="shared" ref="G159:M159" si="7">COUNTIF(G160:G191,"x")</f>
        <v>0</v>
      </c>
      <c r="H159" s="39">
        <f t="shared" si="7"/>
        <v>10</v>
      </c>
      <c r="I159" s="39">
        <f t="shared" si="7"/>
        <v>0</v>
      </c>
      <c r="J159" s="39">
        <f t="shared" si="7"/>
        <v>0</v>
      </c>
      <c r="K159" s="39">
        <f t="shared" si="7"/>
        <v>0</v>
      </c>
      <c r="L159" s="39">
        <f t="shared" si="7"/>
        <v>0</v>
      </c>
      <c r="M159" s="39">
        <f t="shared" si="7"/>
        <v>0</v>
      </c>
      <c r="N159" s="39">
        <f>COUNTIF(N160:N191,"x")</f>
        <v>32</v>
      </c>
      <c r="O159" s="39">
        <f t="shared" ref="O159:P159" si="8">COUNTIF(O160:O191,"x")</f>
        <v>32</v>
      </c>
      <c r="P159" s="39">
        <f t="shared" si="8"/>
        <v>32</v>
      </c>
    </row>
    <row r="160" spans="1:16" ht="31.5" x14ac:dyDescent="0.25">
      <c r="A160" s="101">
        <v>1</v>
      </c>
      <c r="B160" s="59" t="s">
        <v>236</v>
      </c>
      <c r="C160" s="39" t="s">
        <v>90</v>
      </c>
      <c r="D160" s="39" t="s">
        <v>90</v>
      </c>
      <c r="E160" s="39"/>
      <c r="F160" s="41"/>
      <c r="G160" s="39"/>
      <c r="H160" s="41" t="s">
        <v>90</v>
      </c>
      <c r="I160" s="39"/>
      <c r="J160" s="39"/>
      <c r="K160" s="39"/>
      <c r="L160" s="39"/>
      <c r="M160" s="70"/>
      <c r="N160" s="39" t="s">
        <v>90</v>
      </c>
      <c r="O160" s="39" t="s">
        <v>90</v>
      </c>
      <c r="P160" s="39" t="s">
        <v>90</v>
      </c>
    </row>
    <row r="161" spans="1:16" ht="31.5" x14ac:dyDescent="0.25">
      <c r="A161" s="101">
        <v>2</v>
      </c>
      <c r="B161" s="59" t="s">
        <v>237</v>
      </c>
      <c r="C161" s="39" t="s">
        <v>90</v>
      </c>
      <c r="D161" s="39" t="s">
        <v>90</v>
      </c>
      <c r="E161" s="39"/>
      <c r="F161" s="41"/>
      <c r="G161" s="39"/>
      <c r="H161" s="41" t="s">
        <v>90</v>
      </c>
      <c r="I161" s="39"/>
      <c r="J161" s="39"/>
      <c r="K161" s="39"/>
      <c r="L161" s="39"/>
      <c r="M161" s="70"/>
      <c r="N161" s="39" t="s">
        <v>90</v>
      </c>
      <c r="O161" s="39" t="s">
        <v>90</v>
      </c>
      <c r="P161" s="39" t="s">
        <v>90</v>
      </c>
    </row>
    <row r="162" spans="1:16" ht="31.5" x14ac:dyDescent="0.25">
      <c r="A162" s="101">
        <v>3</v>
      </c>
      <c r="B162" s="59" t="s">
        <v>238</v>
      </c>
      <c r="C162" s="39" t="s">
        <v>90</v>
      </c>
      <c r="D162" s="39" t="s">
        <v>90</v>
      </c>
      <c r="E162" s="39"/>
      <c r="F162" s="41"/>
      <c r="G162" s="39"/>
      <c r="H162" s="41" t="s">
        <v>90</v>
      </c>
      <c r="I162" s="39"/>
      <c r="J162" s="39"/>
      <c r="K162" s="39"/>
      <c r="L162" s="39"/>
      <c r="M162" s="70"/>
      <c r="N162" s="39" t="s">
        <v>90</v>
      </c>
      <c r="O162" s="39" t="s">
        <v>90</v>
      </c>
      <c r="P162" s="39" t="s">
        <v>90</v>
      </c>
    </row>
    <row r="163" spans="1:16" ht="15.75" x14ac:dyDescent="0.25">
      <c r="A163" s="101">
        <v>4</v>
      </c>
      <c r="B163" s="59" t="s">
        <v>239</v>
      </c>
      <c r="C163" s="39" t="s">
        <v>90</v>
      </c>
      <c r="D163" s="39" t="s">
        <v>90</v>
      </c>
      <c r="E163" s="39"/>
      <c r="F163" s="41"/>
      <c r="G163" s="39"/>
      <c r="H163" s="41" t="s">
        <v>90</v>
      </c>
      <c r="I163" s="39"/>
      <c r="J163" s="39"/>
      <c r="K163" s="39"/>
      <c r="L163" s="39"/>
      <c r="M163" s="70"/>
      <c r="N163" s="39" t="s">
        <v>90</v>
      </c>
      <c r="O163" s="39" t="s">
        <v>90</v>
      </c>
      <c r="P163" s="39" t="s">
        <v>90</v>
      </c>
    </row>
    <row r="164" spans="1:16" ht="31.5" x14ac:dyDescent="0.25">
      <c r="A164" s="101">
        <v>5</v>
      </c>
      <c r="B164" s="59" t="s">
        <v>240</v>
      </c>
      <c r="C164" s="39" t="s">
        <v>90</v>
      </c>
      <c r="D164" s="39" t="s">
        <v>90</v>
      </c>
      <c r="E164" s="39"/>
      <c r="F164" s="41" t="s">
        <v>90</v>
      </c>
      <c r="G164" s="39"/>
      <c r="H164" s="41"/>
      <c r="I164" s="39"/>
      <c r="J164" s="39"/>
      <c r="K164" s="39"/>
      <c r="L164" s="39"/>
      <c r="M164" s="70"/>
      <c r="N164" s="39" t="s">
        <v>90</v>
      </c>
      <c r="O164" s="39" t="s">
        <v>90</v>
      </c>
      <c r="P164" s="39" t="s">
        <v>90</v>
      </c>
    </row>
    <row r="165" spans="1:16" ht="47.25" x14ac:dyDescent="0.25">
      <c r="A165" s="101">
        <v>6</v>
      </c>
      <c r="B165" s="59" t="s">
        <v>241</v>
      </c>
      <c r="C165" s="39" t="s">
        <v>90</v>
      </c>
      <c r="D165" s="39" t="s">
        <v>90</v>
      </c>
      <c r="E165" s="39"/>
      <c r="F165" s="41" t="s">
        <v>90</v>
      </c>
      <c r="G165" s="39"/>
      <c r="H165" s="41"/>
      <c r="I165" s="39"/>
      <c r="J165" s="39"/>
      <c r="K165" s="39"/>
      <c r="L165" s="39"/>
      <c r="M165" s="70"/>
      <c r="N165" s="39" t="s">
        <v>90</v>
      </c>
      <c r="O165" s="39" t="s">
        <v>90</v>
      </c>
      <c r="P165" s="39" t="s">
        <v>90</v>
      </c>
    </row>
    <row r="166" spans="1:16" ht="31.5" x14ac:dyDescent="0.25">
      <c r="A166" s="101">
        <v>7</v>
      </c>
      <c r="B166" s="59" t="s">
        <v>242</v>
      </c>
      <c r="C166" s="39" t="s">
        <v>90</v>
      </c>
      <c r="D166" s="39" t="s">
        <v>90</v>
      </c>
      <c r="E166" s="39"/>
      <c r="F166" s="41" t="s">
        <v>90</v>
      </c>
      <c r="G166" s="39"/>
      <c r="H166" s="41"/>
      <c r="I166" s="39"/>
      <c r="J166" s="39"/>
      <c r="K166" s="39"/>
      <c r="L166" s="39"/>
      <c r="M166" s="70"/>
      <c r="N166" s="39" t="s">
        <v>90</v>
      </c>
      <c r="O166" s="39" t="s">
        <v>90</v>
      </c>
      <c r="P166" s="39" t="s">
        <v>90</v>
      </c>
    </row>
    <row r="167" spans="1:16" ht="15.75" x14ac:dyDescent="0.25">
      <c r="A167" s="101">
        <v>8</v>
      </c>
      <c r="B167" s="59" t="s">
        <v>243</v>
      </c>
      <c r="C167" s="39" t="s">
        <v>90</v>
      </c>
      <c r="D167" s="39" t="s">
        <v>90</v>
      </c>
      <c r="E167" s="39"/>
      <c r="F167" s="41" t="s">
        <v>90</v>
      </c>
      <c r="G167" s="39"/>
      <c r="H167" s="41"/>
      <c r="I167" s="39"/>
      <c r="J167" s="39"/>
      <c r="K167" s="39"/>
      <c r="L167" s="39"/>
      <c r="M167" s="70"/>
      <c r="N167" s="39" t="s">
        <v>90</v>
      </c>
      <c r="O167" s="39" t="s">
        <v>90</v>
      </c>
      <c r="P167" s="39" t="s">
        <v>90</v>
      </c>
    </row>
    <row r="168" spans="1:16" ht="47.25" x14ac:dyDescent="0.25">
      <c r="A168" s="101">
        <v>9</v>
      </c>
      <c r="B168" s="59" t="s">
        <v>244</v>
      </c>
      <c r="C168" s="39" t="s">
        <v>90</v>
      </c>
      <c r="D168" s="39" t="s">
        <v>90</v>
      </c>
      <c r="E168" s="39"/>
      <c r="F168" s="41" t="s">
        <v>90</v>
      </c>
      <c r="G168" s="39"/>
      <c r="H168" s="41"/>
      <c r="I168" s="39"/>
      <c r="J168" s="39"/>
      <c r="K168" s="39"/>
      <c r="L168" s="39"/>
      <c r="M168" s="70"/>
      <c r="N168" s="39" t="s">
        <v>90</v>
      </c>
      <c r="O168" s="39" t="s">
        <v>90</v>
      </c>
      <c r="P168" s="39" t="s">
        <v>90</v>
      </c>
    </row>
    <row r="169" spans="1:16" ht="31.5" x14ac:dyDescent="0.25">
      <c r="A169" s="101">
        <v>10</v>
      </c>
      <c r="B169" s="59" t="s">
        <v>245</v>
      </c>
      <c r="C169" s="39" t="s">
        <v>90</v>
      </c>
      <c r="D169" s="39" t="s">
        <v>90</v>
      </c>
      <c r="E169" s="39"/>
      <c r="F169" s="41"/>
      <c r="G169" s="39"/>
      <c r="H169" s="41" t="s">
        <v>90</v>
      </c>
      <c r="I169" s="39"/>
      <c r="J169" s="39"/>
      <c r="K169" s="39"/>
      <c r="L169" s="39"/>
      <c r="M169" s="70"/>
      <c r="N169" s="39" t="s">
        <v>90</v>
      </c>
      <c r="O169" s="39" t="s">
        <v>90</v>
      </c>
      <c r="P169" s="39" t="s">
        <v>90</v>
      </c>
    </row>
    <row r="170" spans="1:16" ht="15.75" x14ac:dyDescent="0.25">
      <c r="A170" s="101">
        <v>11</v>
      </c>
      <c r="B170" s="59" t="s">
        <v>246</v>
      </c>
      <c r="C170" s="39" t="s">
        <v>90</v>
      </c>
      <c r="D170" s="39" t="s">
        <v>90</v>
      </c>
      <c r="E170" s="39"/>
      <c r="F170" s="41" t="s">
        <v>90</v>
      </c>
      <c r="G170" s="39"/>
      <c r="H170" s="41"/>
      <c r="I170" s="39"/>
      <c r="J170" s="39"/>
      <c r="K170" s="39"/>
      <c r="L170" s="39"/>
      <c r="M170" s="70"/>
      <c r="N170" s="39" t="s">
        <v>90</v>
      </c>
      <c r="O170" s="39" t="s">
        <v>90</v>
      </c>
      <c r="P170" s="39" t="s">
        <v>90</v>
      </c>
    </row>
    <row r="171" spans="1:16" ht="15.75" x14ac:dyDescent="0.25">
      <c r="A171" s="101">
        <v>12</v>
      </c>
      <c r="B171" s="59" t="s">
        <v>247</v>
      </c>
      <c r="C171" s="39" t="s">
        <v>90</v>
      </c>
      <c r="D171" s="39" t="s">
        <v>90</v>
      </c>
      <c r="E171" s="39"/>
      <c r="F171" s="41" t="s">
        <v>90</v>
      </c>
      <c r="G171" s="39"/>
      <c r="H171" s="41"/>
      <c r="I171" s="39"/>
      <c r="J171" s="39"/>
      <c r="K171" s="39"/>
      <c r="L171" s="39"/>
      <c r="M171" s="70"/>
      <c r="N171" s="39" t="s">
        <v>90</v>
      </c>
      <c r="O171" s="39" t="s">
        <v>90</v>
      </c>
      <c r="P171" s="39" t="s">
        <v>90</v>
      </c>
    </row>
    <row r="172" spans="1:16" ht="31.5" x14ac:dyDescent="0.25">
      <c r="A172" s="101">
        <v>13</v>
      </c>
      <c r="B172" s="59" t="s">
        <v>248</v>
      </c>
      <c r="C172" s="39" t="s">
        <v>90</v>
      </c>
      <c r="D172" s="39" t="s">
        <v>90</v>
      </c>
      <c r="E172" s="39"/>
      <c r="F172" s="41" t="s">
        <v>90</v>
      </c>
      <c r="G172" s="39"/>
      <c r="H172" s="41"/>
      <c r="I172" s="39"/>
      <c r="J172" s="39"/>
      <c r="K172" s="39"/>
      <c r="L172" s="39"/>
      <c r="M172" s="70"/>
      <c r="N172" s="39" t="s">
        <v>90</v>
      </c>
      <c r="O172" s="39" t="s">
        <v>90</v>
      </c>
      <c r="P172" s="39" t="s">
        <v>90</v>
      </c>
    </row>
    <row r="173" spans="1:16" ht="15.75" x14ac:dyDescent="0.25">
      <c r="A173" s="101">
        <v>14</v>
      </c>
      <c r="B173" s="59" t="s">
        <v>249</v>
      </c>
      <c r="C173" s="39" t="s">
        <v>90</v>
      </c>
      <c r="D173" s="39" t="s">
        <v>90</v>
      </c>
      <c r="E173" s="39"/>
      <c r="F173" s="41" t="s">
        <v>90</v>
      </c>
      <c r="G173" s="39"/>
      <c r="H173" s="41"/>
      <c r="I173" s="39"/>
      <c r="J173" s="39"/>
      <c r="K173" s="39"/>
      <c r="L173" s="39"/>
      <c r="M173" s="70"/>
      <c r="N173" s="39" t="s">
        <v>90</v>
      </c>
      <c r="O173" s="39" t="s">
        <v>90</v>
      </c>
      <c r="P173" s="39" t="s">
        <v>90</v>
      </c>
    </row>
    <row r="174" spans="1:16" ht="47.25" x14ac:dyDescent="0.25">
      <c r="A174" s="101">
        <v>15</v>
      </c>
      <c r="B174" s="59" t="s">
        <v>250</v>
      </c>
      <c r="C174" s="39" t="s">
        <v>90</v>
      </c>
      <c r="D174" s="39" t="s">
        <v>90</v>
      </c>
      <c r="E174" s="39"/>
      <c r="F174" s="41" t="s">
        <v>90</v>
      </c>
      <c r="G174" s="39"/>
      <c r="H174" s="41"/>
      <c r="I174" s="39"/>
      <c r="J174" s="39"/>
      <c r="K174" s="39"/>
      <c r="L174" s="39"/>
      <c r="M174" s="70"/>
      <c r="N174" s="39" t="s">
        <v>90</v>
      </c>
      <c r="O174" s="39" t="s">
        <v>90</v>
      </c>
      <c r="P174" s="39" t="s">
        <v>90</v>
      </c>
    </row>
    <row r="175" spans="1:16" ht="31.5" x14ac:dyDescent="0.25">
      <c r="A175" s="101">
        <v>16</v>
      </c>
      <c r="B175" s="59" t="s">
        <v>251</v>
      </c>
      <c r="C175" s="39" t="s">
        <v>90</v>
      </c>
      <c r="D175" s="39" t="s">
        <v>90</v>
      </c>
      <c r="E175" s="39"/>
      <c r="F175" s="41"/>
      <c r="G175" s="39"/>
      <c r="H175" s="41" t="s">
        <v>90</v>
      </c>
      <c r="I175" s="39"/>
      <c r="J175" s="39"/>
      <c r="K175" s="39"/>
      <c r="L175" s="39"/>
      <c r="M175" s="70"/>
      <c r="N175" s="39" t="s">
        <v>90</v>
      </c>
      <c r="O175" s="39" t="s">
        <v>90</v>
      </c>
      <c r="P175" s="39" t="s">
        <v>90</v>
      </c>
    </row>
    <row r="176" spans="1:16" ht="63" x14ac:dyDescent="0.25">
      <c r="A176" s="101">
        <v>17</v>
      </c>
      <c r="B176" s="59" t="s">
        <v>252</v>
      </c>
      <c r="C176" s="39" t="s">
        <v>90</v>
      </c>
      <c r="D176" s="39" t="s">
        <v>90</v>
      </c>
      <c r="E176" s="39"/>
      <c r="F176" s="41" t="s">
        <v>90</v>
      </c>
      <c r="G176" s="39"/>
      <c r="H176" s="41"/>
      <c r="I176" s="39"/>
      <c r="J176" s="39"/>
      <c r="K176" s="39"/>
      <c r="L176" s="39"/>
      <c r="M176" s="70"/>
      <c r="N176" s="39" t="s">
        <v>90</v>
      </c>
      <c r="O176" s="39" t="s">
        <v>90</v>
      </c>
      <c r="P176" s="39" t="s">
        <v>90</v>
      </c>
    </row>
    <row r="177" spans="1:16" ht="31.5" x14ac:dyDescent="0.25">
      <c r="A177" s="101">
        <v>18</v>
      </c>
      <c r="B177" s="59" t="s">
        <v>253</v>
      </c>
      <c r="C177" s="39" t="s">
        <v>90</v>
      </c>
      <c r="D177" s="39" t="s">
        <v>90</v>
      </c>
      <c r="E177" s="39"/>
      <c r="F177" s="41"/>
      <c r="G177" s="39"/>
      <c r="H177" s="41" t="s">
        <v>90</v>
      </c>
      <c r="I177" s="39"/>
      <c r="J177" s="39"/>
      <c r="K177" s="39"/>
      <c r="L177" s="39"/>
      <c r="M177" s="70"/>
      <c r="N177" s="39" t="s">
        <v>90</v>
      </c>
      <c r="O177" s="39" t="s">
        <v>90</v>
      </c>
      <c r="P177" s="39" t="s">
        <v>90</v>
      </c>
    </row>
    <row r="178" spans="1:16" ht="31.5" x14ac:dyDescent="0.25">
      <c r="A178" s="101">
        <v>19</v>
      </c>
      <c r="B178" s="59" t="s">
        <v>254</v>
      </c>
      <c r="C178" s="39" t="s">
        <v>90</v>
      </c>
      <c r="D178" s="39" t="s">
        <v>90</v>
      </c>
      <c r="E178" s="39"/>
      <c r="F178" s="41" t="s">
        <v>90</v>
      </c>
      <c r="G178" s="39"/>
      <c r="H178" s="41"/>
      <c r="I178" s="39"/>
      <c r="J178" s="39"/>
      <c r="K178" s="39"/>
      <c r="L178" s="39"/>
      <c r="M178" s="70"/>
      <c r="N178" s="39" t="s">
        <v>90</v>
      </c>
      <c r="O178" s="39" t="s">
        <v>90</v>
      </c>
      <c r="P178" s="39" t="s">
        <v>90</v>
      </c>
    </row>
    <row r="179" spans="1:16" ht="31.5" x14ac:dyDescent="0.25">
      <c r="A179" s="102">
        <v>20</v>
      </c>
      <c r="B179" s="60" t="s">
        <v>255</v>
      </c>
      <c r="C179" s="39" t="s">
        <v>90</v>
      </c>
      <c r="D179" s="39" t="s">
        <v>90</v>
      </c>
      <c r="E179" s="39"/>
      <c r="F179" s="41"/>
      <c r="G179" s="39"/>
      <c r="H179" s="41" t="s">
        <v>90</v>
      </c>
      <c r="I179" s="39"/>
      <c r="J179" s="39"/>
      <c r="K179" s="39"/>
      <c r="L179" s="39"/>
      <c r="M179" s="70"/>
      <c r="N179" s="39" t="s">
        <v>90</v>
      </c>
      <c r="O179" s="39" t="s">
        <v>90</v>
      </c>
      <c r="P179" s="39" t="s">
        <v>90</v>
      </c>
    </row>
    <row r="180" spans="1:16" ht="15.75" x14ac:dyDescent="0.25">
      <c r="A180" s="102">
        <v>21</v>
      </c>
      <c r="B180" s="60" t="s">
        <v>256</v>
      </c>
      <c r="C180" s="39" t="s">
        <v>90</v>
      </c>
      <c r="D180" s="39" t="s">
        <v>90</v>
      </c>
      <c r="E180" s="39"/>
      <c r="F180" s="41" t="s">
        <v>90</v>
      </c>
      <c r="G180" s="39"/>
      <c r="H180" s="41"/>
      <c r="I180" s="39"/>
      <c r="J180" s="39"/>
      <c r="K180" s="39"/>
      <c r="L180" s="39"/>
      <c r="M180" s="70"/>
      <c r="N180" s="39" t="s">
        <v>90</v>
      </c>
      <c r="O180" s="39" t="s">
        <v>90</v>
      </c>
      <c r="P180" s="39" t="s">
        <v>90</v>
      </c>
    </row>
    <row r="181" spans="1:16" ht="63" x14ac:dyDescent="0.25">
      <c r="A181" s="102">
        <v>22</v>
      </c>
      <c r="B181" s="60" t="s">
        <v>257</v>
      </c>
      <c r="C181" s="39" t="s">
        <v>90</v>
      </c>
      <c r="D181" s="39" t="s">
        <v>90</v>
      </c>
      <c r="E181" s="39"/>
      <c r="F181" s="41"/>
      <c r="G181" s="39"/>
      <c r="H181" s="41" t="s">
        <v>90</v>
      </c>
      <c r="I181" s="39"/>
      <c r="J181" s="39"/>
      <c r="K181" s="39"/>
      <c r="L181" s="39"/>
      <c r="M181" s="70"/>
      <c r="N181" s="39" t="s">
        <v>90</v>
      </c>
      <c r="O181" s="39" t="s">
        <v>90</v>
      </c>
      <c r="P181" s="39" t="s">
        <v>90</v>
      </c>
    </row>
    <row r="182" spans="1:16" ht="31.5" x14ac:dyDescent="0.25">
      <c r="A182" s="102">
        <v>23</v>
      </c>
      <c r="B182" s="60" t="s">
        <v>258</v>
      </c>
      <c r="C182" s="39" t="s">
        <v>90</v>
      </c>
      <c r="D182" s="39" t="s">
        <v>90</v>
      </c>
      <c r="E182" s="39"/>
      <c r="F182" s="41" t="s">
        <v>90</v>
      </c>
      <c r="G182" s="39"/>
      <c r="H182" s="41"/>
      <c r="I182" s="39"/>
      <c r="J182" s="39"/>
      <c r="K182" s="39"/>
      <c r="L182" s="39"/>
      <c r="M182" s="70"/>
      <c r="N182" s="39" t="s">
        <v>90</v>
      </c>
      <c r="O182" s="39" t="s">
        <v>90</v>
      </c>
      <c r="P182" s="39" t="s">
        <v>90</v>
      </c>
    </row>
    <row r="183" spans="1:16" ht="31.5" x14ac:dyDescent="0.25">
      <c r="A183" s="102">
        <v>24</v>
      </c>
      <c r="B183" s="60" t="s">
        <v>259</v>
      </c>
      <c r="C183" s="39" t="s">
        <v>90</v>
      </c>
      <c r="D183" s="39" t="s">
        <v>90</v>
      </c>
      <c r="E183" s="39"/>
      <c r="F183" s="41" t="s">
        <v>90</v>
      </c>
      <c r="G183" s="39"/>
      <c r="H183" s="41"/>
      <c r="I183" s="39"/>
      <c r="J183" s="39"/>
      <c r="K183" s="39"/>
      <c r="L183" s="39"/>
      <c r="M183" s="70"/>
      <c r="N183" s="39" t="s">
        <v>90</v>
      </c>
      <c r="O183" s="39" t="s">
        <v>90</v>
      </c>
      <c r="P183" s="39" t="s">
        <v>90</v>
      </c>
    </row>
    <row r="184" spans="1:16" ht="31.5" x14ac:dyDescent="0.25">
      <c r="A184" s="102">
        <v>25</v>
      </c>
      <c r="B184" s="60" t="s">
        <v>260</v>
      </c>
      <c r="C184" s="39" t="s">
        <v>90</v>
      </c>
      <c r="D184" s="39" t="s">
        <v>90</v>
      </c>
      <c r="E184" s="39"/>
      <c r="F184" s="41" t="s">
        <v>90</v>
      </c>
      <c r="G184" s="39"/>
      <c r="H184" s="41"/>
      <c r="I184" s="39"/>
      <c r="J184" s="39"/>
      <c r="K184" s="39"/>
      <c r="L184" s="39"/>
      <c r="M184" s="70"/>
      <c r="N184" s="39" t="s">
        <v>90</v>
      </c>
      <c r="O184" s="39" t="s">
        <v>90</v>
      </c>
      <c r="P184" s="39" t="s">
        <v>90</v>
      </c>
    </row>
    <row r="185" spans="1:16" ht="94.5" x14ac:dyDescent="0.25">
      <c r="A185" s="102">
        <v>26</v>
      </c>
      <c r="B185" s="60" t="s">
        <v>261</v>
      </c>
      <c r="C185" s="39" t="s">
        <v>90</v>
      </c>
      <c r="D185" s="39" t="s">
        <v>90</v>
      </c>
      <c r="E185" s="39"/>
      <c r="F185" s="41" t="s">
        <v>90</v>
      </c>
      <c r="G185" s="39"/>
      <c r="H185" s="41"/>
      <c r="I185" s="39"/>
      <c r="J185" s="39"/>
      <c r="K185" s="39"/>
      <c r="L185" s="39"/>
      <c r="M185" s="70"/>
      <c r="N185" s="39" t="s">
        <v>90</v>
      </c>
      <c r="O185" s="39" t="s">
        <v>90</v>
      </c>
      <c r="P185" s="39" t="s">
        <v>90</v>
      </c>
    </row>
    <row r="186" spans="1:16" ht="47.25" x14ac:dyDescent="0.25">
      <c r="A186" s="102">
        <v>27</v>
      </c>
      <c r="B186" s="60" t="s">
        <v>262</v>
      </c>
      <c r="C186" s="39" t="s">
        <v>90</v>
      </c>
      <c r="D186" s="39" t="s">
        <v>90</v>
      </c>
      <c r="E186" s="39"/>
      <c r="F186" s="41" t="s">
        <v>90</v>
      </c>
      <c r="G186" s="39"/>
      <c r="H186" s="41"/>
      <c r="I186" s="39"/>
      <c r="J186" s="39"/>
      <c r="K186" s="39"/>
      <c r="L186" s="39"/>
      <c r="M186" s="70"/>
      <c r="N186" s="39" t="s">
        <v>90</v>
      </c>
      <c r="O186" s="39" t="s">
        <v>90</v>
      </c>
      <c r="P186" s="39" t="s">
        <v>90</v>
      </c>
    </row>
    <row r="187" spans="1:16" ht="31.5" x14ac:dyDescent="0.25">
      <c r="A187" s="102">
        <v>28</v>
      </c>
      <c r="B187" s="60" t="s">
        <v>263</v>
      </c>
      <c r="C187" s="39" t="s">
        <v>90</v>
      </c>
      <c r="D187" s="39" t="s">
        <v>90</v>
      </c>
      <c r="E187" s="39"/>
      <c r="F187" s="41"/>
      <c r="G187" s="39"/>
      <c r="H187" s="41" t="s">
        <v>90</v>
      </c>
      <c r="I187" s="39"/>
      <c r="J187" s="39"/>
      <c r="K187" s="39"/>
      <c r="L187" s="39"/>
      <c r="M187" s="39"/>
      <c r="N187" s="39" t="s">
        <v>90</v>
      </c>
      <c r="O187" s="39" t="s">
        <v>90</v>
      </c>
      <c r="P187" s="39" t="s">
        <v>90</v>
      </c>
    </row>
    <row r="188" spans="1:16" ht="78.75" x14ac:dyDescent="0.25">
      <c r="A188" s="102">
        <v>29</v>
      </c>
      <c r="B188" s="60" t="s">
        <v>264</v>
      </c>
      <c r="C188" s="39" t="s">
        <v>90</v>
      </c>
      <c r="D188" s="39" t="s">
        <v>90</v>
      </c>
      <c r="E188" s="39"/>
      <c r="F188" s="41" t="s">
        <v>90</v>
      </c>
      <c r="G188" s="39"/>
      <c r="H188" s="41"/>
      <c r="I188" s="39"/>
      <c r="J188" s="39"/>
      <c r="K188" s="39"/>
      <c r="L188" s="39"/>
      <c r="M188" s="39"/>
      <c r="N188" s="39" t="s">
        <v>90</v>
      </c>
      <c r="O188" s="39" t="s">
        <v>90</v>
      </c>
      <c r="P188" s="39" t="s">
        <v>90</v>
      </c>
    </row>
    <row r="189" spans="1:16" ht="94.5" x14ac:dyDescent="0.25">
      <c r="A189" s="102">
        <v>30</v>
      </c>
      <c r="B189" s="60" t="s">
        <v>265</v>
      </c>
      <c r="C189" s="39" t="s">
        <v>90</v>
      </c>
      <c r="D189" s="39" t="s">
        <v>90</v>
      </c>
      <c r="E189" s="39"/>
      <c r="F189" s="41" t="s">
        <v>90</v>
      </c>
      <c r="G189" s="39"/>
      <c r="H189" s="41"/>
      <c r="I189" s="39"/>
      <c r="J189" s="39"/>
      <c r="K189" s="39"/>
      <c r="L189" s="39"/>
      <c r="M189" s="39"/>
      <c r="N189" s="39" t="s">
        <v>90</v>
      </c>
      <c r="O189" s="39" t="s">
        <v>90</v>
      </c>
      <c r="P189" s="39" t="s">
        <v>90</v>
      </c>
    </row>
    <row r="190" spans="1:16" ht="47.25" x14ac:dyDescent="0.25">
      <c r="A190" s="102">
        <v>31</v>
      </c>
      <c r="B190" s="60" t="s">
        <v>266</v>
      </c>
      <c r="C190" s="39" t="s">
        <v>90</v>
      </c>
      <c r="D190" s="39" t="s">
        <v>90</v>
      </c>
      <c r="E190" s="39"/>
      <c r="F190" s="41" t="s">
        <v>90</v>
      </c>
      <c r="G190" s="39"/>
      <c r="H190" s="41"/>
      <c r="I190" s="39"/>
      <c r="J190" s="39"/>
      <c r="K190" s="39"/>
      <c r="L190" s="39"/>
      <c r="M190" s="39"/>
      <c r="N190" s="39" t="s">
        <v>90</v>
      </c>
      <c r="O190" s="39" t="s">
        <v>90</v>
      </c>
      <c r="P190" s="39" t="s">
        <v>90</v>
      </c>
    </row>
    <row r="191" spans="1:16" ht="47.25" x14ac:dyDescent="0.25">
      <c r="A191" s="102">
        <v>32</v>
      </c>
      <c r="B191" s="60" t="s">
        <v>267</v>
      </c>
      <c r="C191" s="39" t="s">
        <v>90</v>
      </c>
      <c r="D191" s="39" t="s">
        <v>90</v>
      </c>
      <c r="E191" s="39"/>
      <c r="F191" s="41" t="s">
        <v>90</v>
      </c>
      <c r="G191" s="39"/>
      <c r="H191" s="41"/>
      <c r="I191" s="39"/>
      <c r="J191" s="39"/>
      <c r="K191" s="39"/>
      <c r="L191" s="39"/>
      <c r="M191" s="39"/>
      <c r="N191" s="39" t="s">
        <v>90</v>
      </c>
      <c r="O191" s="39" t="s">
        <v>90</v>
      </c>
      <c r="P191" s="39" t="s">
        <v>90</v>
      </c>
    </row>
    <row r="192" spans="1:16" ht="15.75" x14ac:dyDescent="0.25">
      <c r="A192" s="102"/>
      <c r="B192" s="61" t="s">
        <v>268</v>
      </c>
      <c r="C192" s="39">
        <v>21</v>
      </c>
      <c r="D192" s="39"/>
      <c r="E192" s="39"/>
      <c r="F192" s="41"/>
      <c r="G192" s="39"/>
      <c r="H192" s="41"/>
      <c r="I192" s="39"/>
      <c r="J192" s="39"/>
      <c r="K192" s="39"/>
      <c r="L192" s="39"/>
      <c r="M192" s="39"/>
      <c r="N192" s="39"/>
      <c r="O192" s="39"/>
      <c r="P192" s="39"/>
    </row>
    <row r="193" spans="1:16" ht="15.75" x14ac:dyDescent="0.25">
      <c r="A193" s="40"/>
      <c r="B193" s="52" t="s">
        <v>24</v>
      </c>
      <c r="C193" s="39">
        <f t="shared" ref="C193:P193" si="9">COUNTIF(C194:C203,"x")</f>
        <v>10</v>
      </c>
      <c r="D193" s="39">
        <f t="shared" si="9"/>
        <v>0</v>
      </c>
      <c r="E193" s="39">
        <f t="shared" si="9"/>
        <v>0</v>
      </c>
      <c r="F193" s="39">
        <f t="shared" si="9"/>
        <v>0</v>
      </c>
      <c r="G193" s="39">
        <f t="shared" si="9"/>
        <v>9</v>
      </c>
      <c r="H193" s="39">
        <f t="shared" si="9"/>
        <v>0</v>
      </c>
      <c r="I193" s="39">
        <f t="shared" si="9"/>
        <v>0</v>
      </c>
      <c r="J193" s="39">
        <f t="shared" si="9"/>
        <v>1</v>
      </c>
      <c r="K193" s="39">
        <f t="shared" si="9"/>
        <v>0</v>
      </c>
      <c r="L193" s="39">
        <f t="shared" si="9"/>
        <v>0</v>
      </c>
      <c r="M193" s="39">
        <f t="shared" si="9"/>
        <v>10</v>
      </c>
      <c r="N193" s="39">
        <f t="shared" si="9"/>
        <v>0</v>
      </c>
      <c r="O193" s="39">
        <f t="shared" si="9"/>
        <v>10</v>
      </c>
      <c r="P193" s="39">
        <f t="shared" si="9"/>
        <v>10</v>
      </c>
    </row>
    <row r="194" spans="1:16" ht="31.5" x14ac:dyDescent="0.25">
      <c r="A194" s="42">
        <v>1</v>
      </c>
      <c r="B194" s="62" t="s">
        <v>269</v>
      </c>
      <c r="C194" s="39" t="s">
        <v>90</v>
      </c>
      <c r="D194" s="39"/>
      <c r="E194" s="39"/>
      <c r="F194" s="41"/>
      <c r="G194" s="41" t="s">
        <v>90</v>
      </c>
      <c r="H194" s="39"/>
      <c r="I194" s="39"/>
      <c r="J194" s="41"/>
      <c r="K194" s="39"/>
      <c r="L194" s="39"/>
      <c r="M194" s="39" t="s">
        <v>90</v>
      </c>
      <c r="N194" s="39"/>
      <c r="O194" s="39" t="s">
        <v>90</v>
      </c>
      <c r="P194" s="39" t="s">
        <v>90</v>
      </c>
    </row>
    <row r="195" spans="1:16" ht="31.5" x14ac:dyDescent="0.25">
      <c r="A195" s="42">
        <v>2</v>
      </c>
      <c r="B195" s="62" t="s">
        <v>270</v>
      </c>
      <c r="C195" s="39" t="s">
        <v>90</v>
      </c>
      <c r="D195" s="39"/>
      <c r="E195" s="39"/>
      <c r="F195" s="41"/>
      <c r="G195" s="41" t="s">
        <v>90</v>
      </c>
      <c r="H195" s="39"/>
      <c r="I195" s="39"/>
      <c r="J195" s="41"/>
      <c r="K195" s="39"/>
      <c r="L195" s="39"/>
      <c r="M195" s="39" t="s">
        <v>90</v>
      </c>
      <c r="N195" s="39"/>
      <c r="O195" s="39" t="s">
        <v>90</v>
      </c>
      <c r="P195" s="39" t="s">
        <v>90</v>
      </c>
    </row>
    <row r="196" spans="1:16" ht="47.25" x14ac:dyDescent="0.25">
      <c r="A196" s="42">
        <v>3</v>
      </c>
      <c r="B196" s="62" t="s">
        <v>271</v>
      </c>
      <c r="C196" s="39" t="s">
        <v>90</v>
      </c>
      <c r="D196" s="39"/>
      <c r="E196" s="39"/>
      <c r="F196" s="41"/>
      <c r="G196" s="41" t="s">
        <v>90</v>
      </c>
      <c r="H196" s="39"/>
      <c r="I196" s="39"/>
      <c r="J196" s="41"/>
      <c r="K196" s="39"/>
      <c r="L196" s="39"/>
      <c r="M196" s="39" t="s">
        <v>90</v>
      </c>
      <c r="N196" s="39"/>
      <c r="O196" s="39" t="s">
        <v>90</v>
      </c>
      <c r="P196" s="39" t="s">
        <v>90</v>
      </c>
    </row>
    <row r="197" spans="1:16" ht="31.5" x14ac:dyDescent="0.25">
      <c r="A197" s="42">
        <v>4</v>
      </c>
      <c r="B197" s="62" t="s">
        <v>272</v>
      </c>
      <c r="C197" s="39" t="s">
        <v>90</v>
      </c>
      <c r="D197" s="39"/>
      <c r="E197" s="39"/>
      <c r="F197" s="41"/>
      <c r="G197" s="41" t="s">
        <v>90</v>
      </c>
      <c r="H197" s="39"/>
      <c r="I197" s="39"/>
      <c r="J197" s="41"/>
      <c r="K197" s="39"/>
      <c r="L197" s="39"/>
      <c r="M197" s="39" t="s">
        <v>90</v>
      </c>
      <c r="N197" s="39"/>
      <c r="O197" s="39" t="s">
        <v>90</v>
      </c>
      <c r="P197" s="39" t="s">
        <v>90</v>
      </c>
    </row>
    <row r="198" spans="1:16" ht="47.25" x14ac:dyDescent="0.25">
      <c r="A198" s="42">
        <v>5</v>
      </c>
      <c r="B198" s="62" t="s">
        <v>273</v>
      </c>
      <c r="C198" s="39" t="s">
        <v>90</v>
      </c>
      <c r="D198" s="39"/>
      <c r="E198" s="39"/>
      <c r="F198" s="41"/>
      <c r="G198" s="41" t="s">
        <v>90</v>
      </c>
      <c r="H198" s="39"/>
      <c r="I198" s="39"/>
      <c r="J198" s="41"/>
      <c r="K198" s="39"/>
      <c r="L198" s="39"/>
      <c r="M198" s="39" t="s">
        <v>90</v>
      </c>
      <c r="N198" s="39"/>
      <c r="O198" s="39" t="s">
        <v>90</v>
      </c>
      <c r="P198" s="39" t="s">
        <v>90</v>
      </c>
    </row>
    <row r="199" spans="1:16" ht="47.25" x14ac:dyDescent="0.25">
      <c r="A199" s="42">
        <v>6</v>
      </c>
      <c r="B199" s="62" t="s">
        <v>274</v>
      </c>
      <c r="C199" s="39" t="s">
        <v>90</v>
      </c>
      <c r="D199" s="39"/>
      <c r="E199" s="39"/>
      <c r="F199" s="41"/>
      <c r="G199" s="41" t="s">
        <v>90</v>
      </c>
      <c r="H199" s="39"/>
      <c r="I199" s="39"/>
      <c r="J199" s="41"/>
      <c r="K199" s="39"/>
      <c r="L199" s="39"/>
      <c r="M199" s="39" t="s">
        <v>90</v>
      </c>
      <c r="N199" s="39"/>
      <c r="O199" s="39" t="s">
        <v>90</v>
      </c>
      <c r="P199" s="39" t="s">
        <v>90</v>
      </c>
    </row>
    <row r="200" spans="1:16" ht="63" x14ac:dyDescent="0.25">
      <c r="A200" s="42">
        <v>7</v>
      </c>
      <c r="B200" s="62" t="s">
        <v>275</v>
      </c>
      <c r="C200" s="39" t="s">
        <v>90</v>
      </c>
      <c r="D200" s="39"/>
      <c r="E200" s="39"/>
      <c r="F200" s="41"/>
      <c r="G200" s="41" t="s">
        <v>90</v>
      </c>
      <c r="H200" s="39"/>
      <c r="I200" s="39"/>
      <c r="J200" s="41"/>
      <c r="K200" s="39"/>
      <c r="L200" s="39"/>
      <c r="M200" s="39" t="s">
        <v>90</v>
      </c>
      <c r="N200" s="39"/>
      <c r="O200" s="39" t="s">
        <v>90</v>
      </c>
      <c r="P200" s="39" t="s">
        <v>90</v>
      </c>
    </row>
    <row r="201" spans="1:16" ht="31.5" x14ac:dyDescent="0.25">
      <c r="A201" s="42">
        <v>8</v>
      </c>
      <c r="B201" s="62" t="s">
        <v>276</v>
      </c>
      <c r="C201" s="39" t="s">
        <v>90</v>
      </c>
      <c r="D201" s="39"/>
      <c r="E201" s="39"/>
      <c r="F201" s="41"/>
      <c r="G201" s="41" t="s">
        <v>90</v>
      </c>
      <c r="H201" s="39"/>
      <c r="I201" s="39"/>
      <c r="J201" s="41"/>
      <c r="K201" s="39"/>
      <c r="L201" s="39"/>
      <c r="M201" s="39" t="s">
        <v>90</v>
      </c>
      <c r="N201" s="39"/>
      <c r="O201" s="39" t="s">
        <v>90</v>
      </c>
      <c r="P201" s="39" t="s">
        <v>90</v>
      </c>
    </row>
    <row r="202" spans="1:16" ht="15.75" x14ac:dyDescent="0.25">
      <c r="A202" s="42">
        <v>9</v>
      </c>
      <c r="B202" s="62" t="s">
        <v>277</v>
      </c>
      <c r="C202" s="39" t="s">
        <v>90</v>
      </c>
      <c r="D202" s="39"/>
      <c r="E202" s="39"/>
      <c r="F202" s="41"/>
      <c r="G202" s="41" t="s">
        <v>90</v>
      </c>
      <c r="H202" s="39"/>
      <c r="I202" s="39"/>
      <c r="J202" s="41"/>
      <c r="K202" s="39"/>
      <c r="L202" s="39"/>
      <c r="M202" s="39" t="s">
        <v>90</v>
      </c>
      <c r="N202" s="39"/>
      <c r="O202" s="39" t="s">
        <v>90</v>
      </c>
      <c r="P202" s="39" t="s">
        <v>90</v>
      </c>
    </row>
    <row r="203" spans="1:16" ht="31.5" x14ac:dyDescent="0.25">
      <c r="A203" s="42">
        <v>10</v>
      </c>
      <c r="B203" s="62" t="s">
        <v>278</v>
      </c>
      <c r="C203" s="39" t="s">
        <v>90</v>
      </c>
      <c r="D203" s="39"/>
      <c r="E203" s="39"/>
      <c r="F203" s="41"/>
      <c r="G203" s="41"/>
      <c r="H203" s="39"/>
      <c r="I203" s="39"/>
      <c r="J203" s="41" t="s">
        <v>90</v>
      </c>
      <c r="K203" s="39"/>
      <c r="L203" s="39"/>
      <c r="M203" s="39" t="s">
        <v>90</v>
      </c>
      <c r="N203" s="39"/>
      <c r="O203" s="39" t="s">
        <v>90</v>
      </c>
      <c r="P203" s="39" t="s">
        <v>90</v>
      </c>
    </row>
    <row r="204" spans="1:16" ht="15.75" x14ac:dyDescent="0.25">
      <c r="A204" s="46"/>
      <c r="B204" s="52" t="s">
        <v>25</v>
      </c>
      <c r="C204" s="39">
        <f t="shared" ref="C204:F204" si="10">COUNTIF(C205:C215,"x")</f>
        <v>11</v>
      </c>
      <c r="D204" s="39">
        <f t="shared" si="10"/>
        <v>0</v>
      </c>
      <c r="E204" s="39">
        <f t="shared" si="10"/>
        <v>0</v>
      </c>
      <c r="F204" s="39">
        <f t="shared" si="10"/>
        <v>0</v>
      </c>
      <c r="G204" s="39">
        <f>COUNTIF(G205:G215,"x")</f>
        <v>3</v>
      </c>
      <c r="H204" s="39">
        <f t="shared" ref="H204:P204" si="11">COUNTIF(H205:H215,"x")</f>
        <v>0</v>
      </c>
      <c r="I204" s="39">
        <f t="shared" si="11"/>
        <v>0</v>
      </c>
      <c r="J204" s="39">
        <f t="shared" si="11"/>
        <v>8</v>
      </c>
      <c r="K204" s="39">
        <f t="shared" si="11"/>
        <v>0</v>
      </c>
      <c r="L204" s="39">
        <f t="shared" si="11"/>
        <v>0</v>
      </c>
      <c r="M204" s="39">
        <f t="shared" si="11"/>
        <v>11</v>
      </c>
      <c r="N204" s="39">
        <f t="shared" si="11"/>
        <v>0</v>
      </c>
      <c r="O204" s="39">
        <f t="shared" si="11"/>
        <v>11</v>
      </c>
      <c r="P204" s="39">
        <f t="shared" si="11"/>
        <v>11</v>
      </c>
    </row>
    <row r="205" spans="1:16" ht="31.5" x14ac:dyDescent="0.25">
      <c r="A205" s="42">
        <v>1</v>
      </c>
      <c r="B205" s="63" t="s">
        <v>279</v>
      </c>
      <c r="C205" s="39" t="s">
        <v>90</v>
      </c>
      <c r="D205" s="39"/>
      <c r="E205" s="39"/>
      <c r="F205" s="41"/>
      <c r="G205" s="41"/>
      <c r="H205" s="39"/>
      <c r="I205" s="39"/>
      <c r="J205" s="41" t="s">
        <v>90</v>
      </c>
      <c r="K205" s="39"/>
      <c r="L205" s="39"/>
      <c r="M205" s="39" t="s">
        <v>90</v>
      </c>
      <c r="N205" s="39"/>
      <c r="O205" s="39" t="s">
        <v>90</v>
      </c>
      <c r="P205" s="39" t="s">
        <v>90</v>
      </c>
    </row>
    <row r="206" spans="1:16" ht="63" x14ac:dyDescent="0.25">
      <c r="A206" s="42">
        <v>2</v>
      </c>
      <c r="B206" s="63" t="s">
        <v>280</v>
      </c>
      <c r="C206" s="39" t="s">
        <v>90</v>
      </c>
      <c r="D206" s="39"/>
      <c r="E206" s="39"/>
      <c r="F206" s="41"/>
      <c r="G206" s="41"/>
      <c r="H206" s="39"/>
      <c r="I206" s="39"/>
      <c r="J206" s="41" t="s">
        <v>90</v>
      </c>
      <c r="K206" s="39"/>
      <c r="L206" s="39"/>
      <c r="M206" s="39" t="s">
        <v>90</v>
      </c>
      <c r="N206" s="39"/>
      <c r="O206" s="39" t="s">
        <v>90</v>
      </c>
      <c r="P206" s="39" t="s">
        <v>90</v>
      </c>
    </row>
    <row r="207" spans="1:16" ht="47.25" x14ac:dyDescent="0.25">
      <c r="A207" s="42">
        <v>3</v>
      </c>
      <c r="B207" s="63" t="s">
        <v>281</v>
      </c>
      <c r="C207" s="39" t="s">
        <v>90</v>
      </c>
      <c r="D207" s="39"/>
      <c r="E207" s="39"/>
      <c r="F207" s="41"/>
      <c r="G207" s="41"/>
      <c r="H207" s="39"/>
      <c r="I207" s="39"/>
      <c r="J207" s="41" t="s">
        <v>90</v>
      </c>
      <c r="K207" s="39"/>
      <c r="L207" s="39"/>
      <c r="M207" s="39" t="s">
        <v>90</v>
      </c>
      <c r="N207" s="39"/>
      <c r="O207" s="39" t="s">
        <v>90</v>
      </c>
      <c r="P207" s="39" t="s">
        <v>90</v>
      </c>
    </row>
    <row r="208" spans="1:16" ht="63" x14ac:dyDescent="0.25">
      <c r="A208" s="42">
        <v>4</v>
      </c>
      <c r="B208" s="63" t="s">
        <v>282</v>
      </c>
      <c r="C208" s="39" t="s">
        <v>90</v>
      </c>
      <c r="D208" s="39"/>
      <c r="E208" s="39"/>
      <c r="F208" s="41"/>
      <c r="G208" s="41"/>
      <c r="H208" s="39"/>
      <c r="I208" s="39"/>
      <c r="J208" s="41" t="s">
        <v>90</v>
      </c>
      <c r="K208" s="39"/>
      <c r="L208" s="39"/>
      <c r="M208" s="39" t="s">
        <v>90</v>
      </c>
      <c r="N208" s="39"/>
      <c r="O208" s="39" t="s">
        <v>90</v>
      </c>
      <c r="P208" s="39" t="s">
        <v>90</v>
      </c>
    </row>
    <row r="209" spans="1:16" ht="47.25" x14ac:dyDescent="0.25">
      <c r="A209" s="42">
        <v>5</v>
      </c>
      <c r="B209" s="63" t="s">
        <v>283</v>
      </c>
      <c r="C209" s="39" t="s">
        <v>90</v>
      </c>
      <c r="D209" s="39"/>
      <c r="E209" s="39"/>
      <c r="F209" s="41"/>
      <c r="G209" s="41"/>
      <c r="H209" s="39"/>
      <c r="I209" s="39"/>
      <c r="J209" s="41" t="s">
        <v>90</v>
      </c>
      <c r="K209" s="39"/>
      <c r="L209" s="39"/>
      <c r="M209" s="39" t="s">
        <v>90</v>
      </c>
      <c r="N209" s="39"/>
      <c r="O209" s="39" t="s">
        <v>90</v>
      </c>
      <c r="P209" s="39" t="s">
        <v>90</v>
      </c>
    </row>
    <row r="210" spans="1:16" ht="31.5" x14ac:dyDescent="0.25">
      <c r="A210" s="42">
        <v>6</v>
      </c>
      <c r="B210" s="63" t="s">
        <v>284</v>
      </c>
      <c r="C210" s="39" t="s">
        <v>90</v>
      </c>
      <c r="D210" s="39"/>
      <c r="E210" s="39"/>
      <c r="F210" s="41"/>
      <c r="G210" s="41"/>
      <c r="H210" s="39"/>
      <c r="I210" s="39"/>
      <c r="J210" s="41" t="s">
        <v>90</v>
      </c>
      <c r="K210" s="39"/>
      <c r="L210" s="39"/>
      <c r="M210" s="39" t="s">
        <v>90</v>
      </c>
      <c r="N210" s="39"/>
      <c r="O210" s="39" t="s">
        <v>90</v>
      </c>
      <c r="P210" s="39" t="s">
        <v>90</v>
      </c>
    </row>
    <row r="211" spans="1:16" ht="47.25" x14ac:dyDescent="0.25">
      <c r="A211" s="42">
        <v>7</v>
      </c>
      <c r="B211" s="63" t="s">
        <v>285</v>
      </c>
      <c r="C211" s="39" t="s">
        <v>90</v>
      </c>
      <c r="D211" s="39"/>
      <c r="E211" s="39"/>
      <c r="F211" s="41"/>
      <c r="G211" s="41" t="s">
        <v>90</v>
      </c>
      <c r="H211" s="39"/>
      <c r="I211" s="39"/>
      <c r="J211" s="41"/>
      <c r="K211" s="39"/>
      <c r="L211" s="39"/>
      <c r="M211" s="39" t="s">
        <v>90</v>
      </c>
      <c r="N211" s="39"/>
      <c r="O211" s="39" t="s">
        <v>90</v>
      </c>
      <c r="P211" s="39" t="s">
        <v>90</v>
      </c>
    </row>
    <row r="212" spans="1:16" ht="63" x14ac:dyDescent="0.25">
      <c r="A212" s="42">
        <v>8</v>
      </c>
      <c r="B212" s="63" t="s">
        <v>286</v>
      </c>
      <c r="C212" s="39" t="s">
        <v>90</v>
      </c>
      <c r="D212" s="39"/>
      <c r="E212" s="39"/>
      <c r="F212" s="41"/>
      <c r="G212" s="41" t="s">
        <v>90</v>
      </c>
      <c r="H212" s="39"/>
      <c r="I212" s="39"/>
      <c r="J212" s="41"/>
      <c r="K212" s="39"/>
      <c r="L212" s="39"/>
      <c r="M212" s="39" t="s">
        <v>90</v>
      </c>
      <c r="N212" s="39"/>
      <c r="O212" s="39" t="s">
        <v>90</v>
      </c>
      <c r="P212" s="39" t="s">
        <v>90</v>
      </c>
    </row>
    <row r="213" spans="1:16" ht="31.5" x14ac:dyDescent="0.25">
      <c r="A213" s="42">
        <v>9</v>
      </c>
      <c r="B213" s="63" t="s">
        <v>287</v>
      </c>
      <c r="C213" s="39" t="s">
        <v>90</v>
      </c>
      <c r="D213" s="39"/>
      <c r="E213" s="39"/>
      <c r="F213" s="41"/>
      <c r="G213" s="41"/>
      <c r="H213" s="39"/>
      <c r="I213" s="39"/>
      <c r="J213" s="41" t="s">
        <v>90</v>
      </c>
      <c r="K213" s="39"/>
      <c r="L213" s="39"/>
      <c r="M213" s="39" t="s">
        <v>90</v>
      </c>
      <c r="N213" s="39"/>
      <c r="O213" s="39" t="s">
        <v>90</v>
      </c>
      <c r="P213" s="39" t="s">
        <v>90</v>
      </c>
    </row>
    <row r="214" spans="1:16" ht="63" x14ac:dyDescent="0.25">
      <c r="A214" s="42">
        <v>10</v>
      </c>
      <c r="B214" s="62" t="s">
        <v>288</v>
      </c>
      <c r="C214" s="39" t="s">
        <v>90</v>
      </c>
      <c r="D214" s="39"/>
      <c r="E214" s="39"/>
      <c r="F214" s="41"/>
      <c r="G214" s="41" t="s">
        <v>90</v>
      </c>
      <c r="H214" s="39"/>
      <c r="I214" s="39"/>
      <c r="J214" s="41"/>
      <c r="K214" s="39"/>
      <c r="L214" s="39"/>
      <c r="M214" s="39" t="s">
        <v>90</v>
      </c>
      <c r="N214" s="39"/>
      <c r="O214" s="39" t="s">
        <v>90</v>
      </c>
      <c r="P214" s="39" t="s">
        <v>90</v>
      </c>
    </row>
    <row r="215" spans="1:16" ht="31.5" x14ac:dyDescent="0.25">
      <c r="A215" s="42">
        <v>11</v>
      </c>
      <c r="B215" s="62" t="s">
        <v>289</v>
      </c>
      <c r="C215" s="39" t="s">
        <v>90</v>
      </c>
      <c r="D215" s="39"/>
      <c r="E215" s="39"/>
      <c r="F215" s="41"/>
      <c r="G215" s="41"/>
      <c r="H215" s="39"/>
      <c r="I215" s="39"/>
      <c r="J215" s="41" t="s">
        <v>90</v>
      </c>
      <c r="K215" s="39"/>
      <c r="L215" s="39"/>
      <c r="M215" s="39" t="s">
        <v>90</v>
      </c>
      <c r="N215" s="39"/>
      <c r="O215" s="39" t="s">
        <v>90</v>
      </c>
      <c r="P215" s="39" t="s">
        <v>90</v>
      </c>
    </row>
    <row r="216" spans="1:16" ht="15.75" x14ac:dyDescent="0.25">
      <c r="A216" s="40"/>
      <c r="B216" s="52" t="s">
        <v>23</v>
      </c>
      <c r="C216" s="44">
        <f t="shared" ref="C216:G216" si="12">COUNTIF(C217:C236,"x")</f>
        <v>20</v>
      </c>
      <c r="D216" s="39">
        <f t="shared" si="12"/>
        <v>0</v>
      </c>
      <c r="E216" s="39">
        <f t="shared" si="12"/>
        <v>0</v>
      </c>
      <c r="F216" s="39">
        <f t="shared" si="12"/>
        <v>8</v>
      </c>
      <c r="G216" s="39">
        <f t="shared" si="12"/>
        <v>0</v>
      </c>
      <c r="H216" s="39">
        <f>COUNTIF(H217:H236,"x")</f>
        <v>12</v>
      </c>
      <c r="I216" s="39">
        <f t="shared" ref="I216:P216" si="13">COUNTIF(I217:I236,"x")</f>
        <v>0</v>
      </c>
      <c r="J216" s="39">
        <f t="shared" si="13"/>
        <v>0</v>
      </c>
      <c r="K216" s="39">
        <f t="shared" si="13"/>
        <v>0</v>
      </c>
      <c r="L216" s="39">
        <f t="shared" si="13"/>
        <v>0</v>
      </c>
      <c r="M216" s="39">
        <f t="shared" si="13"/>
        <v>11</v>
      </c>
      <c r="N216" s="39">
        <f t="shared" si="13"/>
        <v>9</v>
      </c>
      <c r="O216" s="39">
        <f t="shared" si="13"/>
        <v>20</v>
      </c>
      <c r="P216" s="39">
        <f t="shared" si="13"/>
        <v>20</v>
      </c>
    </row>
    <row r="217" spans="1:16" ht="47.25" x14ac:dyDescent="0.25">
      <c r="A217" s="42">
        <v>1</v>
      </c>
      <c r="B217" s="53" t="s">
        <v>290</v>
      </c>
      <c r="C217" s="39" t="s">
        <v>90</v>
      </c>
      <c r="D217" s="39"/>
      <c r="E217" s="39"/>
      <c r="F217" s="41" t="s">
        <v>90</v>
      </c>
      <c r="G217" s="39"/>
      <c r="H217" s="41"/>
      <c r="I217" s="39"/>
      <c r="J217" s="39"/>
      <c r="K217" s="39"/>
      <c r="L217" s="39"/>
      <c r="M217" s="39" t="s">
        <v>90</v>
      </c>
      <c r="N217" s="39"/>
      <c r="O217" s="39" t="s">
        <v>90</v>
      </c>
      <c r="P217" s="39" t="s">
        <v>90</v>
      </c>
    </row>
    <row r="218" spans="1:16" ht="47.25" x14ac:dyDescent="0.25">
      <c r="A218" s="46">
        <v>2</v>
      </c>
      <c r="B218" s="53" t="s">
        <v>291</v>
      </c>
      <c r="C218" s="39" t="s">
        <v>90</v>
      </c>
      <c r="D218" s="39"/>
      <c r="E218" s="39"/>
      <c r="F218" s="41" t="s">
        <v>90</v>
      </c>
      <c r="G218" s="39"/>
      <c r="H218" s="41"/>
      <c r="I218" s="39"/>
      <c r="J218" s="39"/>
      <c r="K218" s="39"/>
      <c r="L218" s="39"/>
      <c r="M218" s="39" t="s">
        <v>90</v>
      </c>
      <c r="N218" s="39"/>
      <c r="O218" s="39" t="s">
        <v>90</v>
      </c>
      <c r="P218" s="39" t="s">
        <v>90</v>
      </c>
    </row>
    <row r="219" spans="1:16" ht="47.25" x14ac:dyDescent="0.25">
      <c r="A219" s="46">
        <v>3</v>
      </c>
      <c r="B219" s="53" t="s">
        <v>292</v>
      </c>
      <c r="C219" s="39" t="s">
        <v>90</v>
      </c>
      <c r="D219" s="39"/>
      <c r="E219" s="39"/>
      <c r="F219" s="41" t="s">
        <v>90</v>
      </c>
      <c r="G219" s="39"/>
      <c r="H219" s="41"/>
      <c r="I219" s="39"/>
      <c r="J219" s="39"/>
      <c r="K219" s="39"/>
      <c r="L219" s="39"/>
      <c r="M219" s="39" t="s">
        <v>90</v>
      </c>
      <c r="N219" s="39"/>
      <c r="O219" s="39" t="s">
        <v>90</v>
      </c>
      <c r="P219" s="39" t="s">
        <v>90</v>
      </c>
    </row>
    <row r="220" spans="1:16" ht="173.25" x14ac:dyDescent="0.25">
      <c r="A220" s="42">
        <v>4</v>
      </c>
      <c r="B220" s="53" t="s">
        <v>293</v>
      </c>
      <c r="C220" s="39" t="s">
        <v>90</v>
      </c>
      <c r="D220" s="39"/>
      <c r="E220" s="39"/>
      <c r="F220" s="41" t="s">
        <v>90</v>
      </c>
      <c r="G220" s="39"/>
      <c r="H220" s="41"/>
      <c r="I220" s="39"/>
      <c r="J220" s="39"/>
      <c r="K220" s="39"/>
      <c r="L220" s="39"/>
      <c r="M220" s="39" t="s">
        <v>90</v>
      </c>
      <c r="N220" s="39"/>
      <c r="O220" s="39" t="s">
        <v>90</v>
      </c>
      <c r="P220" s="39" t="s">
        <v>90</v>
      </c>
    </row>
    <row r="221" spans="1:16" ht="47.25" x14ac:dyDescent="0.25">
      <c r="A221" s="46">
        <v>5</v>
      </c>
      <c r="B221" s="53" t="s">
        <v>294</v>
      </c>
      <c r="C221" s="39" t="s">
        <v>90</v>
      </c>
      <c r="D221" s="39"/>
      <c r="E221" s="39"/>
      <c r="F221" s="41" t="s">
        <v>90</v>
      </c>
      <c r="G221" s="39"/>
      <c r="H221" s="41"/>
      <c r="I221" s="39"/>
      <c r="J221" s="39"/>
      <c r="K221" s="39"/>
      <c r="L221" s="39"/>
      <c r="M221" s="39" t="s">
        <v>90</v>
      </c>
      <c r="N221" s="39"/>
      <c r="O221" s="39" t="s">
        <v>90</v>
      </c>
      <c r="P221" s="39" t="s">
        <v>90</v>
      </c>
    </row>
    <row r="222" spans="1:16" ht="47.25" x14ac:dyDescent="0.25">
      <c r="A222" s="46">
        <v>6</v>
      </c>
      <c r="B222" s="53" t="s">
        <v>295</v>
      </c>
      <c r="C222" s="39" t="s">
        <v>90</v>
      </c>
      <c r="D222" s="39"/>
      <c r="E222" s="39"/>
      <c r="F222" s="41"/>
      <c r="G222" s="39"/>
      <c r="H222" s="41" t="s">
        <v>90</v>
      </c>
      <c r="I222" s="39"/>
      <c r="J222" s="39"/>
      <c r="K222" s="39"/>
      <c r="L222" s="39"/>
      <c r="M222" s="39"/>
      <c r="N222" s="39" t="s">
        <v>90</v>
      </c>
      <c r="O222" s="39" t="s">
        <v>90</v>
      </c>
      <c r="P222" s="39" t="s">
        <v>90</v>
      </c>
    </row>
    <row r="223" spans="1:16" ht="78.75" x14ac:dyDescent="0.25">
      <c r="A223" s="42">
        <v>7</v>
      </c>
      <c r="B223" s="53" t="s">
        <v>296</v>
      </c>
      <c r="C223" s="39" t="s">
        <v>90</v>
      </c>
      <c r="D223" s="39"/>
      <c r="E223" s="39"/>
      <c r="F223" s="41"/>
      <c r="G223" s="39"/>
      <c r="H223" s="41" t="s">
        <v>90</v>
      </c>
      <c r="I223" s="39"/>
      <c r="J223" s="39"/>
      <c r="K223" s="39"/>
      <c r="L223" s="39"/>
      <c r="M223" s="39"/>
      <c r="N223" s="39" t="s">
        <v>90</v>
      </c>
      <c r="O223" s="39" t="s">
        <v>90</v>
      </c>
      <c r="P223" s="39" t="s">
        <v>90</v>
      </c>
    </row>
    <row r="224" spans="1:16" ht="47.25" x14ac:dyDescent="0.25">
      <c r="A224" s="46">
        <v>8</v>
      </c>
      <c r="B224" s="51" t="s">
        <v>297</v>
      </c>
      <c r="C224" s="39" t="s">
        <v>90</v>
      </c>
      <c r="D224" s="39"/>
      <c r="E224" s="39"/>
      <c r="F224" s="41"/>
      <c r="G224" s="39"/>
      <c r="H224" s="41" t="s">
        <v>90</v>
      </c>
      <c r="I224" s="39"/>
      <c r="J224" s="39"/>
      <c r="K224" s="39"/>
      <c r="L224" s="39"/>
      <c r="M224" s="39"/>
      <c r="N224" s="39" t="s">
        <v>90</v>
      </c>
      <c r="O224" s="39" t="s">
        <v>90</v>
      </c>
      <c r="P224" s="39" t="s">
        <v>90</v>
      </c>
    </row>
    <row r="225" spans="1:16" ht="63" x14ac:dyDescent="0.25">
      <c r="A225" s="46">
        <v>9</v>
      </c>
      <c r="B225" s="51" t="s">
        <v>298</v>
      </c>
      <c r="C225" s="39" t="s">
        <v>90</v>
      </c>
      <c r="D225" s="39"/>
      <c r="E225" s="39"/>
      <c r="F225" s="41"/>
      <c r="G225" s="39"/>
      <c r="H225" s="41" t="s">
        <v>90</v>
      </c>
      <c r="I225" s="39"/>
      <c r="J225" s="39"/>
      <c r="K225" s="39"/>
      <c r="L225" s="39"/>
      <c r="M225" s="39"/>
      <c r="N225" s="39" t="s">
        <v>90</v>
      </c>
      <c r="O225" s="39" t="s">
        <v>90</v>
      </c>
      <c r="P225" s="39" t="s">
        <v>90</v>
      </c>
    </row>
    <row r="226" spans="1:16" ht="63" x14ac:dyDescent="0.25">
      <c r="A226" s="42">
        <v>10</v>
      </c>
      <c r="B226" s="51" t="s">
        <v>299</v>
      </c>
      <c r="C226" s="39" t="s">
        <v>90</v>
      </c>
      <c r="D226" s="39"/>
      <c r="E226" s="39"/>
      <c r="F226" s="41"/>
      <c r="G226" s="39"/>
      <c r="H226" s="41" t="s">
        <v>90</v>
      </c>
      <c r="I226" s="39"/>
      <c r="J226" s="39"/>
      <c r="K226" s="39"/>
      <c r="L226" s="39"/>
      <c r="M226" s="39"/>
      <c r="N226" s="39" t="s">
        <v>90</v>
      </c>
      <c r="O226" s="39" t="s">
        <v>90</v>
      </c>
      <c r="P226" s="39" t="s">
        <v>90</v>
      </c>
    </row>
    <row r="227" spans="1:16" ht="31.5" x14ac:dyDescent="0.25">
      <c r="A227" s="46">
        <v>11</v>
      </c>
      <c r="B227" s="51" t="s">
        <v>300</v>
      </c>
      <c r="C227" s="39" t="s">
        <v>90</v>
      </c>
      <c r="D227" s="39"/>
      <c r="E227" s="39"/>
      <c r="F227" s="41"/>
      <c r="G227" s="39"/>
      <c r="H227" s="41" t="s">
        <v>90</v>
      </c>
      <c r="I227" s="39"/>
      <c r="J227" s="39"/>
      <c r="K227" s="39"/>
      <c r="L227" s="39"/>
      <c r="M227" s="39"/>
      <c r="N227" s="39" t="s">
        <v>90</v>
      </c>
      <c r="O227" s="39" t="s">
        <v>90</v>
      </c>
      <c r="P227" s="39" t="s">
        <v>90</v>
      </c>
    </row>
    <row r="228" spans="1:16" ht="47.25" x14ac:dyDescent="0.25">
      <c r="A228" s="46">
        <v>12</v>
      </c>
      <c r="B228" s="51" t="s">
        <v>301</v>
      </c>
      <c r="C228" s="39" t="s">
        <v>90</v>
      </c>
      <c r="D228" s="39"/>
      <c r="E228" s="39"/>
      <c r="F228" s="41"/>
      <c r="G228" s="39"/>
      <c r="H228" s="41" t="s">
        <v>90</v>
      </c>
      <c r="I228" s="39"/>
      <c r="J228" s="39"/>
      <c r="K228" s="39"/>
      <c r="L228" s="39"/>
      <c r="M228" s="39"/>
      <c r="N228" s="39" t="s">
        <v>90</v>
      </c>
      <c r="O228" s="39" t="s">
        <v>90</v>
      </c>
      <c r="P228" s="39" t="s">
        <v>90</v>
      </c>
    </row>
    <row r="229" spans="1:16" ht="31.5" x14ac:dyDescent="0.25">
      <c r="A229" s="42">
        <v>13</v>
      </c>
      <c r="B229" s="51" t="s">
        <v>302</v>
      </c>
      <c r="C229" s="39" t="s">
        <v>90</v>
      </c>
      <c r="D229" s="39"/>
      <c r="E229" s="39"/>
      <c r="F229" s="41"/>
      <c r="G229" s="39"/>
      <c r="H229" s="41" t="s">
        <v>90</v>
      </c>
      <c r="I229" s="39"/>
      <c r="J229" s="39"/>
      <c r="K229" s="39"/>
      <c r="L229" s="39"/>
      <c r="M229" s="39"/>
      <c r="N229" s="39" t="s">
        <v>90</v>
      </c>
      <c r="O229" s="39" t="s">
        <v>90</v>
      </c>
      <c r="P229" s="39" t="s">
        <v>90</v>
      </c>
    </row>
    <row r="230" spans="1:16" ht="31.5" x14ac:dyDescent="0.25">
      <c r="A230" s="46">
        <v>14</v>
      </c>
      <c r="B230" s="51" t="s">
        <v>303</v>
      </c>
      <c r="C230" s="39" t="s">
        <v>90</v>
      </c>
      <c r="D230" s="39"/>
      <c r="E230" s="39"/>
      <c r="F230" s="41" t="s">
        <v>90</v>
      </c>
      <c r="G230" s="39"/>
      <c r="H230" s="41"/>
      <c r="I230" s="39"/>
      <c r="J230" s="39"/>
      <c r="K230" s="39"/>
      <c r="L230" s="39"/>
      <c r="M230" s="39"/>
      <c r="N230" s="39" t="s">
        <v>90</v>
      </c>
      <c r="O230" s="39" t="s">
        <v>90</v>
      </c>
      <c r="P230" s="39" t="s">
        <v>90</v>
      </c>
    </row>
    <row r="231" spans="1:16" ht="31.5" x14ac:dyDescent="0.25">
      <c r="A231" s="46">
        <v>15</v>
      </c>
      <c r="B231" s="51" t="s">
        <v>304</v>
      </c>
      <c r="C231" s="39" t="s">
        <v>90</v>
      </c>
      <c r="D231" s="39"/>
      <c r="E231" s="39"/>
      <c r="F231" s="41" t="s">
        <v>90</v>
      </c>
      <c r="G231" s="39"/>
      <c r="H231" s="41"/>
      <c r="I231" s="39"/>
      <c r="J231" s="39"/>
      <c r="K231" s="39"/>
      <c r="L231" s="39"/>
      <c r="M231" s="39" t="s">
        <v>90</v>
      </c>
      <c r="N231" s="39"/>
      <c r="O231" s="39" t="s">
        <v>90</v>
      </c>
      <c r="P231" s="39" t="s">
        <v>90</v>
      </c>
    </row>
    <row r="232" spans="1:16" ht="31.5" x14ac:dyDescent="0.25">
      <c r="A232" s="46">
        <v>16</v>
      </c>
      <c r="B232" s="51" t="s">
        <v>305</v>
      </c>
      <c r="C232" s="39" t="s">
        <v>90</v>
      </c>
      <c r="D232" s="39"/>
      <c r="E232" s="39"/>
      <c r="F232" s="41" t="s">
        <v>90</v>
      </c>
      <c r="G232" s="39"/>
      <c r="H232" s="41"/>
      <c r="I232" s="39"/>
      <c r="J232" s="39"/>
      <c r="K232" s="39"/>
      <c r="L232" s="39"/>
      <c r="M232" s="39" t="s">
        <v>90</v>
      </c>
      <c r="N232" s="39"/>
      <c r="O232" s="39" t="s">
        <v>90</v>
      </c>
      <c r="P232" s="39" t="s">
        <v>90</v>
      </c>
    </row>
    <row r="233" spans="1:16" ht="63" x14ac:dyDescent="0.25">
      <c r="A233" s="42">
        <v>17</v>
      </c>
      <c r="B233" s="51" t="s">
        <v>306</v>
      </c>
      <c r="C233" s="39" t="s">
        <v>90</v>
      </c>
      <c r="D233" s="39"/>
      <c r="E233" s="39"/>
      <c r="F233" s="41"/>
      <c r="G233" s="39"/>
      <c r="H233" s="41" t="s">
        <v>90</v>
      </c>
      <c r="I233" s="39"/>
      <c r="J233" s="39"/>
      <c r="K233" s="39"/>
      <c r="L233" s="39"/>
      <c r="M233" s="39" t="s">
        <v>90</v>
      </c>
      <c r="N233" s="39"/>
      <c r="O233" s="39" t="s">
        <v>90</v>
      </c>
      <c r="P233" s="39" t="s">
        <v>90</v>
      </c>
    </row>
    <row r="234" spans="1:16" ht="78.75" x14ac:dyDescent="0.25">
      <c r="A234" s="46">
        <v>18</v>
      </c>
      <c r="B234" s="51" t="s">
        <v>307</v>
      </c>
      <c r="C234" s="39" t="s">
        <v>90</v>
      </c>
      <c r="D234" s="39"/>
      <c r="E234" s="39"/>
      <c r="F234" s="41"/>
      <c r="G234" s="39"/>
      <c r="H234" s="41" t="s">
        <v>90</v>
      </c>
      <c r="I234" s="39"/>
      <c r="J234" s="39"/>
      <c r="K234" s="39"/>
      <c r="L234" s="39"/>
      <c r="M234" s="39" t="s">
        <v>90</v>
      </c>
      <c r="N234" s="39"/>
      <c r="O234" s="39" t="s">
        <v>90</v>
      </c>
      <c r="P234" s="39" t="s">
        <v>90</v>
      </c>
    </row>
    <row r="235" spans="1:16" ht="31.5" x14ac:dyDescent="0.25">
      <c r="A235" s="46">
        <v>19</v>
      </c>
      <c r="B235" s="51" t="s">
        <v>308</v>
      </c>
      <c r="C235" s="39" t="s">
        <v>90</v>
      </c>
      <c r="D235" s="39"/>
      <c r="E235" s="39"/>
      <c r="F235" s="41"/>
      <c r="G235" s="39"/>
      <c r="H235" s="41" t="s">
        <v>90</v>
      </c>
      <c r="I235" s="39"/>
      <c r="J235" s="39"/>
      <c r="K235" s="39"/>
      <c r="L235" s="39"/>
      <c r="M235" s="39" t="s">
        <v>90</v>
      </c>
      <c r="N235" s="39"/>
      <c r="O235" s="39" t="s">
        <v>90</v>
      </c>
      <c r="P235" s="39" t="s">
        <v>90</v>
      </c>
    </row>
    <row r="236" spans="1:16" ht="31.5" x14ac:dyDescent="0.25">
      <c r="A236" s="46">
        <v>20</v>
      </c>
      <c r="B236" s="51" t="s">
        <v>309</v>
      </c>
      <c r="C236" s="39" t="s">
        <v>90</v>
      </c>
      <c r="D236" s="39"/>
      <c r="E236" s="39"/>
      <c r="F236" s="41"/>
      <c r="G236" s="39"/>
      <c r="H236" s="41" t="s">
        <v>90</v>
      </c>
      <c r="I236" s="39"/>
      <c r="J236" s="39"/>
      <c r="K236" s="39"/>
      <c r="L236" s="39"/>
      <c r="M236" s="39" t="s">
        <v>90</v>
      </c>
      <c r="N236" s="39"/>
      <c r="O236" s="39" t="s">
        <v>90</v>
      </c>
      <c r="P236" s="39" t="s">
        <v>90</v>
      </c>
    </row>
    <row r="237" spans="1:16" ht="15.75" x14ac:dyDescent="0.25">
      <c r="A237" s="46"/>
      <c r="B237" s="52" t="s">
        <v>310</v>
      </c>
      <c r="C237" s="44">
        <f t="shared" ref="C237:E237" si="14">COUNTIF(C238:C268,"x")</f>
        <v>31</v>
      </c>
      <c r="D237" s="39">
        <f t="shared" si="14"/>
        <v>0</v>
      </c>
      <c r="E237" s="39">
        <f t="shared" si="14"/>
        <v>0</v>
      </c>
      <c r="F237" s="39">
        <f>COUNTIF(F238:F268,"x")</f>
        <v>19</v>
      </c>
      <c r="G237" s="39">
        <f t="shared" ref="G237:P237" si="15">COUNTIF(G238:G268,"x")</f>
        <v>0</v>
      </c>
      <c r="H237" s="39">
        <f t="shared" si="15"/>
        <v>12</v>
      </c>
      <c r="I237" s="39">
        <f t="shared" si="15"/>
        <v>0</v>
      </c>
      <c r="J237" s="39">
        <f t="shared" si="15"/>
        <v>0</v>
      </c>
      <c r="K237" s="39">
        <f t="shared" si="15"/>
        <v>0</v>
      </c>
      <c r="L237" s="39">
        <f t="shared" si="15"/>
        <v>12</v>
      </c>
      <c r="M237" s="39">
        <f t="shared" si="15"/>
        <v>17</v>
      </c>
      <c r="N237" s="39">
        <f t="shared" si="15"/>
        <v>2</v>
      </c>
      <c r="O237" s="39">
        <f t="shared" si="15"/>
        <v>15</v>
      </c>
      <c r="P237" s="39">
        <f t="shared" si="15"/>
        <v>2</v>
      </c>
    </row>
    <row r="238" spans="1:16" ht="31.5" x14ac:dyDescent="0.25">
      <c r="A238" s="99">
        <v>1</v>
      </c>
      <c r="B238" s="51" t="s">
        <v>311</v>
      </c>
      <c r="C238" s="39" t="s">
        <v>90</v>
      </c>
      <c r="D238" s="39"/>
      <c r="E238" s="39"/>
      <c r="F238" s="41" t="s">
        <v>90</v>
      </c>
      <c r="G238" s="39"/>
      <c r="H238" s="39"/>
      <c r="I238" s="39"/>
      <c r="J238" s="39"/>
      <c r="K238" s="39"/>
      <c r="L238" s="39"/>
      <c r="M238" s="39" t="s">
        <v>90</v>
      </c>
      <c r="N238" s="39"/>
      <c r="O238" s="39" t="s">
        <v>90</v>
      </c>
      <c r="P238" s="39"/>
    </row>
    <row r="239" spans="1:16" ht="31.5" x14ac:dyDescent="0.25">
      <c r="A239" s="99">
        <v>2</v>
      </c>
      <c r="B239" s="51" t="s">
        <v>312</v>
      </c>
      <c r="C239" s="39" t="s">
        <v>90</v>
      </c>
      <c r="D239" s="39"/>
      <c r="E239" s="39"/>
      <c r="F239" s="41" t="s">
        <v>90</v>
      </c>
      <c r="G239" s="39"/>
      <c r="H239" s="39"/>
      <c r="I239" s="39"/>
      <c r="J239" s="39"/>
      <c r="K239" s="39"/>
      <c r="L239" s="39"/>
      <c r="M239" s="39" t="s">
        <v>90</v>
      </c>
      <c r="N239" s="39"/>
      <c r="O239" s="39"/>
      <c r="P239" s="39"/>
    </row>
    <row r="240" spans="1:16" ht="31.5" x14ac:dyDescent="0.25">
      <c r="A240" s="99">
        <v>3</v>
      </c>
      <c r="B240" s="51" t="s">
        <v>313</v>
      </c>
      <c r="C240" s="39" t="s">
        <v>90</v>
      </c>
      <c r="D240" s="39"/>
      <c r="E240" s="39"/>
      <c r="F240" s="41" t="s">
        <v>90</v>
      </c>
      <c r="G240" s="39"/>
      <c r="H240" s="39"/>
      <c r="I240" s="39"/>
      <c r="J240" s="39"/>
      <c r="K240" s="39"/>
      <c r="L240" s="39"/>
      <c r="M240" s="39" t="s">
        <v>90</v>
      </c>
      <c r="N240" s="39"/>
      <c r="O240" s="39" t="s">
        <v>90</v>
      </c>
      <c r="P240" s="39"/>
    </row>
    <row r="241" spans="1:16" ht="31.5" x14ac:dyDescent="0.25">
      <c r="A241" s="99">
        <v>4</v>
      </c>
      <c r="B241" s="51" t="s">
        <v>314</v>
      </c>
      <c r="C241" s="39" t="s">
        <v>90</v>
      </c>
      <c r="D241" s="39"/>
      <c r="E241" s="39"/>
      <c r="F241" s="41" t="s">
        <v>90</v>
      </c>
      <c r="G241" s="39"/>
      <c r="H241" s="39"/>
      <c r="I241" s="39"/>
      <c r="J241" s="39"/>
      <c r="K241" s="39"/>
      <c r="L241" s="39"/>
      <c r="M241" s="39" t="s">
        <v>90</v>
      </c>
      <c r="N241" s="39"/>
      <c r="O241" s="39"/>
      <c r="P241" s="39"/>
    </row>
    <row r="242" spans="1:16" ht="31.5" x14ac:dyDescent="0.25">
      <c r="A242" s="99">
        <v>5</v>
      </c>
      <c r="B242" s="51" t="s">
        <v>315</v>
      </c>
      <c r="C242" s="39" t="s">
        <v>90</v>
      </c>
      <c r="D242" s="39"/>
      <c r="E242" s="39"/>
      <c r="F242" s="41" t="s">
        <v>90</v>
      </c>
      <c r="G242" s="39"/>
      <c r="H242" s="39"/>
      <c r="I242" s="39"/>
      <c r="J242" s="39"/>
      <c r="K242" s="39"/>
      <c r="L242" s="39"/>
      <c r="M242" s="39" t="s">
        <v>90</v>
      </c>
      <c r="N242" s="39"/>
      <c r="O242" s="39"/>
      <c r="P242" s="39"/>
    </row>
    <row r="243" spans="1:16" ht="31.5" x14ac:dyDescent="0.25">
      <c r="A243" s="99">
        <v>6</v>
      </c>
      <c r="B243" s="51" t="s">
        <v>316</v>
      </c>
      <c r="C243" s="39" t="s">
        <v>90</v>
      </c>
      <c r="D243" s="39"/>
      <c r="E243" s="39"/>
      <c r="F243" s="41" t="s">
        <v>90</v>
      </c>
      <c r="G243" s="39"/>
      <c r="H243" s="39"/>
      <c r="I243" s="39"/>
      <c r="J243" s="39"/>
      <c r="K243" s="39"/>
      <c r="L243" s="39"/>
      <c r="M243" s="39" t="s">
        <v>90</v>
      </c>
      <c r="N243" s="39"/>
      <c r="O243" s="39" t="s">
        <v>90</v>
      </c>
      <c r="P243" s="39"/>
    </row>
    <row r="244" spans="1:16" ht="31.5" x14ac:dyDescent="0.25">
      <c r="A244" s="99">
        <v>7</v>
      </c>
      <c r="B244" s="51" t="s">
        <v>317</v>
      </c>
      <c r="C244" s="39" t="s">
        <v>90</v>
      </c>
      <c r="D244" s="39"/>
      <c r="E244" s="39"/>
      <c r="F244" s="41" t="s">
        <v>90</v>
      </c>
      <c r="G244" s="39"/>
      <c r="H244" s="39"/>
      <c r="I244" s="39"/>
      <c r="J244" s="39"/>
      <c r="K244" s="39"/>
      <c r="L244" s="39"/>
      <c r="M244" s="39" t="s">
        <v>90</v>
      </c>
      <c r="N244" s="39"/>
      <c r="O244" s="39" t="s">
        <v>90</v>
      </c>
      <c r="P244" s="39"/>
    </row>
    <row r="245" spans="1:16" ht="31.5" x14ac:dyDescent="0.25">
      <c r="A245" s="99">
        <v>8</v>
      </c>
      <c r="B245" s="51" t="s">
        <v>318</v>
      </c>
      <c r="C245" s="39" t="s">
        <v>90</v>
      </c>
      <c r="D245" s="39"/>
      <c r="E245" s="39"/>
      <c r="F245" s="41" t="s">
        <v>90</v>
      </c>
      <c r="G245" s="39"/>
      <c r="H245" s="39"/>
      <c r="I245" s="39"/>
      <c r="J245" s="39"/>
      <c r="K245" s="39"/>
      <c r="L245" s="39"/>
      <c r="M245" s="39" t="s">
        <v>90</v>
      </c>
      <c r="N245" s="39"/>
      <c r="O245" s="39" t="s">
        <v>90</v>
      </c>
      <c r="P245" s="39"/>
    </row>
    <row r="246" spans="1:16" ht="47.25" x14ac:dyDescent="0.25">
      <c r="A246" s="99">
        <v>9</v>
      </c>
      <c r="B246" s="51" t="s">
        <v>319</v>
      </c>
      <c r="C246" s="39" t="s">
        <v>90</v>
      </c>
      <c r="D246" s="39"/>
      <c r="E246" s="39"/>
      <c r="F246" s="41" t="s">
        <v>90</v>
      </c>
      <c r="G246" s="39"/>
      <c r="H246" s="39"/>
      <c r="I246" s="39"/>
      <c r="J246" s="39"/>
      <c r="K246" s="39"/>
      <c r="L246" s="39"/>
      <c r="M246" s="39" t="s">
        <v>90</v>
      </c>
      <c r="N246" s="39"/>
      <c r="O246" s="39" t="s">
        <v>90</v>
      </c>
      <c r="P246" s="39"/>
    </row>
    <row r="247" spans="1:16" ht="63" x14ac:dyDescent="0.25">
      <c r="A247" s="99">
        <v>10</v>
      </c>
      <c r="B247" s="51" t="s">
        <v>320</v>
      </c>
      <c r="C247" s="39" t="s">
        <v>90</v>
      </c>
      <c r="D247" s="39"/>
      <c r="E247" s="39"/>
      <c r="F247" s="41" t="s">
        <v>90</v>
      </c>
      <c r="G247" s="39"/>
      <c r="H247" s="39"/>
      <c r="I247" s="39"/>
      <c r="J247" s="39"/>
      <c r="K247" s="39"/>
      <c r="L247" s="39"/>
      <c r="M247" s="39" t="s">
        <v>90</v>
      </c>
      <c r="N247" s="39"/>
      <c r="O247" s="39" t="s">
        <v>90</v>
      </c>
      <c r="P247" s="39"/>
    </row>
    <row r="248" spans="1:16" ht="94.5" x14ac:dyDescent="0.25">
      <c r="A248" s="99">
        <v>11</v>
      </c>
      <c r="B248" s="51" t="s">
        <v>321</v>
      </c>
      <c r="C248" s="39" t="s">
        <v>90</v>
      </c>
      <c r="D248" s="39"/>
      <c r="E248" s="39"/>
      <c r="F248" s="41" t="s">
        <v>90</v>
      </c>
      <c r="G248" s="39"/>
      <c r="H248" s="39"/>
      <c r="I248" s="39"/>
      <c r="J248" s="39"/>
      <c r="K248" s="39"/>
      <c r="L248" s="39"/>
      <c r="M248" s="39" t="s">
        <v>90</v>
      </c>
      <c r="N248" s="39"/>
      <c r="O248" s="39" t="s">
        <v>90</v>
      </c>
      <c r="P248" s="39"/>
    </row>
    <row r="249" spans="1:16" ht="31.5" x14ac:dyDescent="0.25">
      <c r="A249" s="99">
        <v>12</v>
      </c>
      <c r="B249" s="51" t="s">
        <v>322</v>
      </c>
      <c r="C249" s="39" t="s">
        <v>90</v>
      </c>
      <c r="D249" s="39"/>
      <c r="E249" s="39"/>
      <c r="F249" s="41" t="s">
        <v>90</v>
      </c>
      <c r="G249" s="39"/>
      <c r="H249" s="39"/>
      <c r="I249" s="39"/>
      <c r="J249" s="39"/>
      <c r="K249" s="39"/>
      <c r="L249" s="39"/>
      <c r="M249" s="39" t="s">
        <v>90</v>
      </c>
      <c r="N249" s="39"/>
      <c r="O249" s="39" t="s">
        <v>90</v>
      </c>
      <c r="P249" s="39"/>
    </row>
    <row r="250" spans="1:16" ht="31.5" x14ac:dyDescent="0.25">
      <c r="A250" s="99">
        <v>13</v>
      </c>
      <c r="B250" s="51" t="s">
        <v>323</v>
      </c>
      <c r="C250" s="39" t="s">
        <v>90</v>
      </c>
      <c r="D250" s="39"/>
      <c r="E250" s="39"/>
      <c r="F250" s="41" t="s">
        <v>90</v>
      </c>
      <c r="G250" s="39"/>
      <c r="H250" s="39"/>
      <c r="I250" s="39"/>
      <c r="J250" s="39"/>
      <c r="K250" s="39"/>
      <c r="L250" s="39"/>
      <c r="M250" s="39" t="s">
        <v>90</v>
      </c>
      <c r="N250" s="39"/>
      <c r="O250" s="39" t="s">
        <v>90</v>
      </c>
      <c r="P250" s="39"/>
    </row>
    <row r="251" spans="1:16" ht="31.5" x14ac:dyDescent="0.25">
      <c r="A251" s="99">
        <v>14</v>
      </c>
      <c r="B251" s="51" t="s">
        <v>324</v>
      </c>
      <c r="C251" s="39" t="s">
        <v>90</v>
      </c>
      <c r="D251" s="39"/>
      <c r="E251" s="39"/>
      <c r="F251" s="41" t="s">
        <v>90</v>
      </c>
      <c r="G251" s="39"/>
      <c r="H251" s="39"/>
      <c r="I251" s="39"/>
      <c r="J251" s="39"/>
      <c r="K251" s="39"/>
      <c r="L251" s="39"/>
      <c r="M251" s="39" t="s">
        <v>90</v>
      </c>
      <c r="N251" s="39"/>
      <c r="O251" s="39"/>
      <c r="P251" s="39"/>
    </row>
    <row r="252" spans="1:16" ht="31.5" x14ac:dyDescent="0.25">
      <c r="A252" s="99">
        <v>15</v>
      </c>
      <c r="B252" s="51" t="s">
        <v>325</v>
      </c>
      <c r="C252" s="39" t="s">
        <v>90</v>
      </c>
      <c r="D252" s="39"/>
      <c r="E252" s="39"/>
      <c r="F252" s="41" t="s">
        <v>90</v>
      </c>
      <c r="G252" s="39"/>
      <c r="H252" s="39"/>
      <c r="I252" s="39"/>
      <c r="J252" s="39"/>
      <c r="K252" s="39"/>
      <c r="L252" s="39"/>
      <c r="M252" s="39" t="s">
        <v>90</v>
      </c>
      <c r="N252" s="39"/>
      <c r="O252" s="39" t="s">
        <v>90</v>
      </c>
      <c r="P252" s="39"/>
    </row>
    <row r="253" spans="1:16" ht="15.75" x14ac:dyDescent="0.25">
      <c r="A253" s="99">
        <v>16</v>
      </c>
      <c r="B253" s="51" t="s">
        <v>326</v>
      </c>
      <c r="C253" s="39" t="s">
        <v>90</v>
      </c>
      <c r="D253" s="39"/>
      <c r="E253" s="39"/>
      <c r="F253" s="41" t="s">
        <v>90</v>
      </c>
      <c r="G253" s="39"/>
      <c r="H253" s="39"/>
      <c r="I253" s="39"/>
      <c r="J253" s="39"/>
      <c r="K253" s="39"/>
      <c r="L253" s="39"/>
      <c r="M253" s="39"/>
      <c r="N253" s="39" t="s">
        <v>90</v>
      </c>
      <c r="O253" s="39" t="s">
        <v>90</v>
      </c>
      <c r="P253" s="39" t="s">
        <v>90</v>
      </c>
    </row>
    <row r="254" spans="1:16" ht="63" x14ac:dyDescent="0.25">
      <c r="A254" s="99">
        <v>17</v>
      </c>
      <c r="B254" s="51" t="s">
        <v>327</v>
      </c>
      <c r="C254" s="39" t="s">
        <v>90</v>
      </c>
      <c r="D254" s="39"/>
      <c r="E254" s="39"/>
      <c r="F254" s="41" t="s">
        <v>90</v>
      </c>
      <c r="G254" s="39"/>
      <c r="H254" s="39"/>
      <c r="I254" s="39"/>
      <c r="J254" s="39"/>
      <c r="K254" s="39"/>
      <c r="L254" s="39"/>
      <c r="M254" s="39"/>
      <c r="N254" s="39" t="s">
        <v>90</v>
      </c>
      <c r="O254" s="39" t="s">
        <v>90</v>
      </c>
      <c r="P254" s="39" t="s">
        <v>90</v>
      </c>
    </row>
    <row r="255" spans="1:16" ht="47.25" x14ac:dyDescent="0.25">
      <c r="A255" s="99">
        <v>18</v>
      </c>
      <c r="B255" s="51" t="s">
        <v>328</v>
      </c>
      <c r="C255" s="39" t="s">
        <v>90</v>
      </c>
      <c r="D255" s="39"/>
      <c r="E255" s="39"/>
      <c r="F255" s="41"/>
      <c r="G255" s="39"/>
      <c r="H255" s="41" t="s">
        <v>90</v>
      </c>
      <c r="I255" s="39"/>
      <c r="J255" s="39"/>
      <c r="K255" s="39"/>
      <c r="L255" s="39" t="s">
        <v>90</v>
      </c>
      <c r="M255" s="39"/>
      <c r="N255" s="39"/>
      <c r="O255" s="39"/>
      <c r="P255" s="39"/>
    </row>
    <row r="256" spans="1:16" ht="31.5" x14ac:dyDescent="0.25">
      <c r="A256" s="99">
        <v>19</v>
      </c>
      <c r="B256" s="51" t="s">
        <v>329</v>
      </c>
      <c r="C256" s="39" t="s">
        <v>90</v>
      </c>
      <c r="D256" s="39"/>
      <c r="E256" s="39"/>
      <c r="F256" s="41"/>
      <c r="G256" s="39"/>
      <c r="H256" s="41" t="s">
        <v>90</v>
      </c>
      <c r="I256" s="39"/>
      <c r="J256" s="39"/>
      <c r="K256" s="39"/>
      <c r="L256" s="39" t="s">
        <v>90</v>
      </c>
      <c r="M256" s="39"/>
      <c r="N256" s="39"/>
      <c r="O256" s="39"/>
      <c r="P256" s="39"/>
    </row>
    <row r="257" spans="1:16" ht="31.5" x14ac:dyDescent="0.25">
      <c r="A257" s="99">
        <v>20</v>
      </c>
      <c r="B257" s="51" t="s">
        <v>330</v>
      </c>
      <c r="C257" s="39" t="s">
        <v>90</v>
      </c>
      <c r="D257" s="39"/>
      <c r="E257" s="39"/>
      <c r="F257" s="41"/>
      <c r="G257" s="39"/>
      <c r="H257" s="41" t="s">
        <v>90</v>
      </c>
      <c r="I257" s="39"/>
      <c r="J257" s="39"/>
      <c r="K257" s="39"/>
      <c r="L257" s="39" t="s">
        <v>90</v>
      </c>
      <c r="M257" s="39"/>
      <c r="N257" s="39"/>
      <c r="O257" s="39"/>
      <c r="P257" s="39"/>
    </row>
    <row r="258" spans="1:16" ht="31.5" x14ac:dyDescent="0.25">
      <c r="A258" s="99">
        <v>21</v>
      </c>
      <c r="B258" s="51" t="s">
        <v>331</v>
      </c>
      <c r="C258" s="39" t="s">
        <v>90</v>
      </c>
      <c r="D258" s="39"/>
      <c r="E258" s="39"/>
      <c r="F258" s="41"/>
      <c r="G258" s="39"/>
      <c r="H258" s="41" t="s">
        <v>90</v>
      </c>
      <c r="I258" s="39"/>
      <c r="J258" s="39"/>
      <c r="K258" s="39"/>
      <c r="L258" s="39" t="s">
        <v>90</v>
      </c>
      <c r="M258" s="39"/>
      <c r="N258" s="39"/>
      <c r="O258" s="39"/>
      <c r="P258" s="39"/>
    </row>
    <row r="259" spans="1:16" ht="31.5" x14ac:dyDescent="0.25">
      <c r="A259" s="99">
        <v>22</v>
      </c>
      <c r="B259" s="51" t="s">
        <v>332</v>
      </c>
      <c r="C259" s="39" t="s">
        <v>90</v>
      </c>
      <c r="D259" s="39"/>
      <c r="E259" s="39"/>
      <c r="F259" s="41"/>
      <c r="G259" s="39"/>
      <c r="H259" s="41" t="s">
        <v>90</v>
      </c>
      <c r="I259" s="39"/>
      <c r="J259" s="39"/>
      <c r="K259" s="39"/>
      <c r="L259" s="39" t="s">
        <v>90</v>
      </c>
      <c r="M259" s="39"/>
      <c r="N259" s="39"/>
      <c r="O259" s="39"/>
      <c r="P259" s="39"/>
    </row>
    <row r="260" spans="1:16" ht="15.75" x14ac:dyDescent="0.25">
      <c r="A260" s="99">
        <v>23</v>
      </c>
      <c r="B260" s="51" t="s">
        <v>333</v>
      </c>
      <c r="C260" s="39" t="s">
        <v>90</v>
      </c>
      <c r="D260" s="39"/>
      <c r="E260" s="39"/>
      <c r="F260" s="41"/>
      <c r="G260" s="39"/>
      <c r="H260" s="41" t="s">
        <v>90</v>
      </c>
      <c r="I260" s="39"/>
      <c r="J260" s="39"/>
      <c r="K260" s="39"/>
      <c r="L260" s="39" t="s">
        <v>90</v>
      </c>
      <c r="M260" s="39"/>
      <c r="N260" s="39"/>
      <c r="O260" s="39"/>
      <c r="P260" s="39"/>
    </row>
    <row r="261" spans="1:16" ht="47.25" x14ac:dyDescent="0.25">
      <c r="A261" s="99">
        <v>24</v>
      </c>
      <c r="B261" s="51" t="s">
        <v>334</v>
      </c>
      <c r="C261" s="39" t="s">
        <v>90</v>
      </c>
      <c r="D261" s="39"/>
      <c r="E261" s="39"/>
      <c r="F261" s="41"/>
      <c r="G261" s="39"/>
      <c r="H261" s="41" t="s">
        <v>90</v>
      </c>
      <c r="I261" s="39"/>
      <c r="J261" s="39"/>
      <c r="K261" s="39"/>
      <c r="L261" s="39" t="s">
        <v>90</v>
      </c>
      <c r="M261" s="39"/>
      <c r="N261" s="39"/>
      <c r="O261" s="39"/>
      <c r="P261" s="39"/>
    </row>
    <row r="262" spans="1:16" ht="78.75" x14ac:dyDescent="0.25">
      <c r="A262" s="99">
        <v>25</v>
      </c>
      <c r="B262" s="51" t="s">
        <v>335</v>
      </c>
      <c r="C262" s="39" t="s">
        <v>90</v>
      </c>
      <c r="D262" s="39"/>
      <c r="E262" s="39"/>
      <c r="F262" s="41"/>
      <c r="G262" s="39"/>
      <c r="H262" s="41" t="s">
        <v>90</v>
      </c>
      <c r="I262" s="39"/>
      <c r="J262" s="39"/>
      <c r="K262" s="39"/>
      <c r="L262" s="39" t="s">
        <v>90</v>
      </c>
      <c r="M262" s="39"/>
      <c r="N262" s="39"/>
      <c r="O262" s="39"/>
      <c r="P262" s="39"/>
    </row>
    <row r="263" spans="1:16" ht="63" x14ac:dyDescent="0.25">
      <c r="A263" s="99">
        <v>26</v>
      </c>
      <c r="B263" s="51" t="s">
        <v>336</v>
      </c>
      <c r="C263" s="39" t="s">
        <v>90</v>
      </c>
      <c r="D263" s="39"/>
      <c r="E263" s="39"/>
      <c r="F263" s="41"/>
      <c r="G263" s="39"/>
      <c r="H263" s="41" t="s">
        <v>90</v>
      </c>
      <c r="I263" s="39"/>
      <c r="J263" s="39"/>
      <c r="K263" s="39"/>
      <c r="L263" s="39" t="s">
        <v>90</v>
      </c>
      <c r="M263" s="39"/>
      <c r="N263" s="39"/>
      <c r="O263" s="39"/>
      <c r="P263" s="39"/>
    </row>
    <row r="264" spans="1:16" ht="31.5" x14ac:dyDescent="0.25">
      <c r="A264" s="99">
        <v>27</v>
      </c>
      <c r="B264" s="51" t="s">
        <v>337</v>
      </c>
      <c r="C264" s="39" t="s">
        <v>90</v>
      </c>
      <c r="D264" s="39"/>
      <c r="E264" s="39"/>
      <c r="F264" s="41"/>
      <c r="G264" s="39"/>
      <c r="H264" s="41" t="s">
        <v>90</v>
      </c>
      <c r="I264" s="39"/>
      <c r="J264" s="39"/>
      <c r="K264" s="39"/>
      <c r="L264" s="39" t="s">
        <v>90</v>
      </c>
      <c r="M264" s="39"/>
      <c r="N264" s="39"/>
      <c r="O264" s="39"/>
      <c r="P264" s="39"/>
    </row>
    <row r="265" spans="1:16" ht="15.75" x14ac:dyDescent="0.25">
      <c r="A265" s="99">
        <v>28</v>
      </c>
      <c r="B265" s="51" t="s">
        <v>338</v>
      </c>
      <c r="C265" s="39" t="s">
        <v>90</v>
      </c>
      <c r="D265" s="39"/>
      <c r="E265" s="39"/>
      <c r="F265" s="41"/>
      <c r="G265" s="39"/>
      <c r="H265" s="41" t="s">
        <v>90</v>
      </c>
      <c r="I265" s="39"/>
      <c r="J265" s="39"/>
      <c r="K265" s="39"/>
      <c r="L265" s="39" t="s">
        <v>90</v>
      </c>
      <c r="M265" s="39"/>
      <c r="N265" s="39"/>
      <c r="O265" s="39"/>
      <c r="P265" s="39"/>
    </row>
    <row r="266" spans="1:16" ht="31.5" x14ac:dyDescent="0.25">
      <c r="A266" s="99">
        <v>29</v>
      </c>
      <c r="B266" s="51" t="s">
        <v>339</v>
      </c>
      <c r="C266" s="39" t="s">
        <v>90</v>
      </c>
      <c r="D266" s="39"/>
      <c r="E266" s="39"/>
      <c r="F266" s="41"/>
      <c r="G266" s="39"/>
      <c r="H266" s="41" t="s">
        <v>90</v>
      </c>
      <c r="I266" s="39"/>
      <c r="J266" s="39"/>
      <c r="K266" s="39"/>
      <c r="L266" s="39" t="s">
        <v>90</v>
      </c>
      <c r="M266" s="39"/>
      <c r="N266" s="39"/>
      <c r="O266" s="39"/>
      <c r="P266" s="39"/>
    </row>
    <row r="267" spans="1:16" ht="15.75" x14ac:dyDescent="0.25">
      <c r="A267" s="99">
        <v>30</v>
      </c>
      <c r="B267" s="51" t="s">
        <v>340</v>
      </c>
      <c r="C267" s="39" t="s">
        <v>90</v>
      </c>
      <c r="D267" s="39"/>
      <c r="E267" s="39"/>
      <c r="F267" s="41" t="s">
        <v>90</v>
      </c>
      <c r="G267" s="39"/>
      <c r="H267" s="41"/>
      <c r="I267" s="39"/>
      <c r="J267" s="39"/>
      <c r="K267" s="39"/>
      <c r="L267" s="39"/>
      <c r="M267" s="39" t="s">
        <v>90</v>
      </c>
      <c r="N267" s="39"/>
      <c r="O267" s="39" t="s">
        <v>90</v>
      </c>
      <c r="P267" s="39"/>
    </row>
    <row r="268" spans="1:16" ht="15.75" x14ac:dyDescent="0.25">
      <c r="A268" s="99">
        <v>31</v>
      </c>
      <c r="B268" s="51" t="s">
        <v>341</v>
      </c>
      <c r="C268" s="39" t="s">
        <v>90</v>
      </c>
      <c r="D268" s="39"/>
      <c r="E268" s="39"/>
      <c r="F268" s="41" t="s">
        <v>90</v>
      </c>
      <c r="G268" s="39"/>
      <c r="H268" s="41"/>
      <c r="I268" s="39"/>
      <c r="J268" s="39"/>
      <c r="K268" s="39"/>
      <c r="L268" s="39"/>
      <c r="M268" s="39" t="s">
        <v>90</v>
      </c>
      <c r="N268" s="39"/>
      <c r="O268" s="39" t="s">
        <v>90</v>
      </c>
      <c r="P268" s="39"/>
    </row>
    <row r="269" spans="1:16" ht="15.75" x14ac:dyDescent="0.25">
      <c r="A269" s="99"/>
      <c r="B269" s="52" t="s">
        <v>342</v>
      </c>
      <c r="C269" s="44">
        <f t="shared" ref="C269:E269" si="16">COUNTIF(C270:C295,"x")</f>
        <v>26</v>
      </c>
      <c r="D269" s="39">
        <f t="shared" si="16"/>
        <v>26</v>
      </c>
      <c r="E269" s="39">
        <f t="shared" si="16"/>
        <v>0</v>
      </c>
      <c r="F269" s="39">
        <f>COUNTIF(F270:F295,"x")</f>
        <v>22</v>
      </c>
      <c r="G269" s="39">
        <f t="shared" ref="G269:P269" si="17">COUNTIF(G270:G295,"x")</f>
        <v>0</v>
      </c>
      <c r="H269" s="39">
        <f t="shared" si="17"/>
        <v>4</v>
      </c>
      <c r="I269" s="39">
        <f t="shared" si="17"/>
        <v>0</v>
      </c>
      <c r="J269" s="39">
        <f t="shared" si="17"/>
        <v>0</v>
      </c>
      <c r="K269" s="39">
        <f t="shared" si="17"/>
        <v>0</v>
      </c>
      <c r="L269" s="39">
        <f t="shared" si="17"/>
        <v>0</v>
      </c>
      <c r="M269" s="39">
        <f t="shared" si="17"/>
        <v>22</v>
      </c>
      <c r="N269" s="39">
        <f t="shared" si="17"/>
        <v>4</v>
      </c>
      <c r="O269" s="39">
        <f t="shared" si="17"/>
        <v>26</v>
      </c>
      <c r="P269" s="39">
        <f t="shared" si="17"/>
        <v>26</v>
      </c>
    </row>
    <row r="270" spans="1:16" ht="15.75" x14ac:dyDescent="0.25">
      <c r="A270" s="46">
        <v>1</v>
      </c>
      <c r="B270" s="65" t="s">
        <v>343</v>
      </c>
      <c r="C270" s="39" t="s">
        <v>90</v>
      </c>
      <c r="D270" s="39" t="s">
        <v>90</v>
      </c>
      <c r="E270" s="39"/>
      <c r="F270" s="71" t="s">
        <v>90</v>
      </c>
      <c r="G270" s="39"/>
      <c r="H270" s="41"/>
      <c r="I270" s="39"/>
      <c r="J270" s="39"/>
      <c r="K270" s="39"/>
      <c r="L270" s="39"/>
      <c r="M270" s="28" t="s">
        <v>90</v>
      </c>
      <c r="N270" s="39"/>
      <c r="O270" s="39" t="s">
        <v>90</v>
      </c>
      <c r="P270" s="39" t="s">
        <v>90</v>
      </c>
    </row>
    <row r="271" spans="1:16" ht="15.75" x14ac:dyDescent="0.25">
      <c r="A271" s="46">
        <v>2</v>
      </c>
      <c r="B271" s="65" t="s">
        <v>344</v>
      </c>
      <c r="C271" s="39" t="s">
        <v>90</v>
      </c>
      <c r="D271" s="39" t="s">
        <v>90</v>
      </c>
      <c r="E271" s="39"/>
      <c r="F271" s="71" t="s">
        <v>90</v>
      </c>
      <c r="G271" s="39"/>
      <c r="H271" s="41"/>
      <c r="I271" s="39"/>
      <c r="J271" s="39"/>
      <c r="K271" s="39"/>
      <c r="L271" s="39"/>
      <c r="M271" s="28"/>
      <c r="N271" s="39" t="s">
        <v>90</v>
      </c>
      <c r="O271" s="39" t="s">
        <v>90</v>
      </c>
      <c r="P271" s="39" t="s">
        <v>90</v>
      </c>
    </row>
    <row r="272" spans="1:16" ht="47.25" x14ac:dyDescent="0.25">
      <c r="A272" s="46">
        <v>3</v>
      </c>
      <c r="B272" s="51" t="s">
        <v>345</v>
      </c>
      <c r="C272" s="39" t="s">
        <v>90</v>
      </c>
      <c r="D272" s="39" t="s">
        <v>90</v>
      </c>
      <c r="E272" s="39"/>
      <c r="F272" s="28" t="s">
        <v>46</v>
      </c>
      <c r="G272" s="39"/>
      <c r="H272" s="41"/>
      <c r="I272" s="39"/>
      <c r="J272" s="39"/>
      <c r="K272" s="39"/>
      <c r="L272" s="39"/>
      <c r="M272" s="28" t="s">
        <v>90</v>
      </c>
      <c r="N272" s="39"/>
      <c r="O272" s="39" t="s">
        <v>90</v>
      </c>
      <c r="P272" s="39" t="s">
        <v>90</v>
      </c>
    </row>
    <row r="273" spans="1:16" ht="31.5" x14ac:dyDescent="0.25">
      <c r="A273" s="46">
        <v>4</v>
      </c>
      <c r="B273" s="65" t="s">
        <v>346</v>
      </c>
      <c r="C273" s="39" t="s">
        <v>90</v>
      </c>
      <c r="D273" s="39" t="s">
        <v>90</v>
      </c>
      <c r="E273" s="39"/>
      <c r="F273" s="28" t="s">
        <v>46</v>
      </c>
      <c r="G273" s="39"/>
      <c r="H273" s="41"/>
      <c r="I273" s="39"/>
      <c r="J273" s="39"/>
      <c r="K273" s="39"/>
      <c r="L273" s="39"/>
      <c r="M273" s="28"/>
      <c r="N273" s="39" t="s">
        <v>90</v>
      </c>
      <c r="O273" s="39" t="s">
        <v>90</v>
      </c>
      <c r="P273" s="39" t="s">
        <v>90</v>
      </c>
    </row>
    <row r="274" spans="1:16" ht="15.75" x14ac:dyDescent="0.25">
      <c r="A274" s="46">
        <v>5</v>
      </c>
      <c r="B274" s="65" t="s">
        <v>347</v>
      </c>
      <c r="C274" s="39" t="s">
        <v>90</v>
      </c>
      <c r="D274" s="39" t="s">
        <v>90</v>
      </c>
      <c r="E274" s="39"/>
      <c r="F274" s="28" t="s">
        <v>46</v>
      </c>
      <c r="G274" s="39"/>
      <c r="H274" s="41"/>
      <c r="I274" s="39"/>
      <c r="J274" s="39"/>
      <c r="K274" s="39"/>
      <c r="L274" s="39"/>
      <c r="M274" s="28" t="s">
        <v>90</v>
      </c>
      <c r="N274" s="39"/>
      <c r="O274" s="39" t="s">
        <v>90</v>
      </c>
      <c r="P274" s="39" t="s">
        <v>90</v>
      </c>
    </row>
    <row r="275" spans="1:16" ht="31.5" x14ac:dyDescent="0.25">
      <c r="A275" s="46">
        <v>6</v>
      </c>
      <c r="B275" s="65" t="s">
        <v>348</v>
      </c>
      <c r="C275" s="39" t="s">
        <v>90</v>
      </c>
      <c r="D275" s="39" t="s">
        <v>90</v>
      </c>
      <c r="E275" s="39"/>
      <c r="F275" s="28" t="s">
        <v>46</v>
      </c>
      <c r="G275" s="39"/>
      <c r="H275" s="41"/>
      <c r="I275" s="39"/>
      <c r="J275" s="39"/>
      <c r="K275" s="39"/>
      <c r="L275" s="39"/>
      <c r="M275" s="28" t="s">
        <v>90</v>
      </c>
      <c r="N275" s="39"/>
      <c r="O275" s="39" t="s">
        <v>90</v>
      </c>
      <c r="P275" s="39" t="s">
        <v>90</v>
      </c>
    </row>
    <row r="276" spans="1:16" ht="31.5" x14ac:dyDescent="0.25">
      <c r="A276" s="46">
        <v>7</v>
      </c>
      <c r="B276" s="65" t="s">
        <v>349</v>
      </c>
      <c r="C276" s="39" t="s">
        <v>90</v>
      </c>
      <c r="D276" s="39" t="s">
        <v>90</v>
      </c>
      <c r="E276" s="39"/>
      <c r="F276" s="28" t="s">
        <v>46</v>
      </c>
      <c r="G276" s="39"/>
      <c r="H276" s="41"/>
      <c r="I276" s="39"/>
      <c r="J276" s="39"/>
      <c r="K276" s="39"/>
      <c r="L276" s="39"/>
      <c r="M276" s="28" t="s">
        <v>90</v>
      </c>
      <c r="N276" s="39"/>
      <c r="O276" s="39" t="s">
        <v>90</v>
      </c>
      <c r="P276" s="39" t="s">
        <v>90</v>
      </c>
    </row>
    <row r="277" spans="1:16" ht="31.5" x14ac:dyDescent="0.25">
      <c r="A277" s="46">
        <v>8</v>
      </c>
      <c r="B277" s="65" t="s">
        <v>350</v>
      </c>
      <c r="C277" s="39" t="s">
        <v>90</v>
      </c>
      <c r="D277" s="39" t="s">
        <v>90</v>
      </c>
      <c r="E277" s="39"/>
      <c r="F277" s="28" t="s">
        <v>90</v>
      </c>
      <c r="G277" s="39"/>
      <c r="H277" s="41"/>
      <c r="I277" s="39"/>
      <c r="J277" s="39"/>
      <c r="K277" s="39"/>
      <c r="L277" s="39"/>
      <c r="M277" s="28" t="s">
        <v>90</v>
      </c>
      <c r="N277" s="39"/>
      <c r="O277" s="39" t="s">
        <v>90</v>
      </c>
      <c r="P277" s="39" t="s">
        <v>90</v>
      </c>
    </row>
    <row r="278" spans="1:16" ht="31.5" x14ac:dyDescent="0.25">
      <c r="A278" s="46">
        <v>9</v>
      </c>
      <c r="B278" s="65" t="s">
        <v>351</v>
      </c>
      <c r="C278" s="39" t="s">
        <v>90</v>
      </c>
      <c r="D278" s="39" t="s">
        <v>90</v>
      </c>
      <c r="E278" s="39"/>
      <c r="F278" s="28" t="s">
        <v>46</v>
      </c>
      <c r="G278" s="39"/>
      <c r="H278" s="41"/>
      <c r="I278" s="39"/>
      <c r="J278" s="39"/>
      <c r="K278" s="39"/>
      <c r="L278" s="39"/>
      <c r="M278" s="28" t="s">
        <v>90</v>
      </c>
      <c r="N278" s="39"/>
      <c r="O278" s="39" t="s">
        <v>90</v>
      </c>
      <c r="P278" s="39" t="s">
        <v>90</v>
      </c>
    </row>
    <row r="279" spans="1:16" ht="31.5" x14ac:dyDescent="0.25">
      <c r="A279" s="46">
        <v>10</v>
      </c>
      <c r="B279" s="65" t="s">
        <v>352</v>
      </c>
      <c r="C279" s="39" t="s">
        <v>90</v>
      </c>
      <c r="D279" s="39" t="s">
        <v>90</v>
      </c>
      <c r="E279" s="39"/>
      <c r="F279" s="28"/>
      <c r="G279" s="39"/>
      <c r="H279" s="41" t="s">
        <v>90</v>
      </c>
      <c r="I279" s="39"/>
      <c r="J279" s="39"/>
      <c r="K279" s="39"/>
      <c r="L279" s="39"/>
      <c r="M279" s="28" t="s">
        <v>90</v>
      </c>
      <c r="N279" s="39"/>
      <c r="O279" s="39" t="s">
        <v>90</v>
      </c>
      <c r="P279" s="39" t="s">
        <v>90</v>
      </c>
    </row>
    <row r="280" spans="1:16" ht="63" x14ac:dyDescent="0.25">
      <c r="A280" s="46">
        <v>11</v>
      </c>
      <c r="B280" s="65" t="s">
        <v>353</v>
      </c>
      <c r="C280" s="39" t="s">
        <v>90</v>
      </c>
      <c r="D280" s="39" t="s">
        <v>90</v>
      </c>
      <c r="E280" s="39"/>
      <c r="F280" s="41"/>
      <c r="G280" s="39"/>
      <c r="H280" s="41" t="s">
        <v>90</v>
      </c>
      <c r="I280" s="39"/>
      <c r="J280" s="39"/>
      <c r="K280" s="39"/>
      <c r="L280" s="39"/>
      <c r="M280" s="28" t="s">
        <v>90</v>
      </c>
      <c r="N280" s="39"/>
      <c r="O280" s="39" t="s">
        <v>90</v>
      </c>
      <c r="P280" s="39" t="s">
        <v>90</v>
      </c>
    </row>
    <row r="281" spans="1:16" ht="78.75" x14ac:dyDescent="0.25">
      <c r="A281" s="46">
        <v>12</v>
      </c>
      <c r="B281" s="65" t="s">
        <v>354</v>
      </c>
      <c r="C281" s="39" t="s">
        <v>90</v>
      </c>
      <c r="D281" s="39" t="s">
        <v>90</v>
      </c>
      <c r="E281" s="39"/>
      <c r="F281" s="41" t="s">
        <v>90</v>
      </c>
      <c r="G281" s="39"/>
      <c r="H281" s="41"/>
      <c r="I281" s="39"/>
      <c r="J281" s="39"/>
      <c r="K281" s="39"/>
      <c r="L281" s="39"/>
      <c r="M281" s="39" t="s">
        <v>90</v>
      </c>
      <c r="N281" s="39"/>
      <c r="O281" s="39" t="s">
        <v>90</v>
      </c>
      <c r="P281" s="39" t="s">
        <v>90</v>
      </c>
    </row>
    <row r="282" spans="1:16" ht="94.5" x14ac:dyDescent="0.25">
      <c r="A282" s="46">
        <v>13</v>
      </c>
      <c r="B282" s="65" t="s">
        <v>355</v>
      </c>
      <c r="C282" s="39" t="s">
        <v>90</v>
      </c>
      <c r="D282" s="39" t="s">
        <v>90</v>
      </c>
      <c r="E282" s="39"/>
      <c r="F282" s="41" t="s">
        <v>90</v>
      </c>
      <c r="G282" s="39"/>
      <c r="H282" s="41"/>
      <c r="I282" s="39"/>
      <c r="J282" s="39"/>
      <c r="K282" s="39"/>
      <c r="L282" s="39"/>
      <c r="M282" s="41" t="s">
        <v>90</v>
      </c>
      <c r="N282" s="39"/>
      <c r="O282" s="39" t="s">
        <v>90</v>
      </c>
      <c r="P282" s="39" t="s">
        <v>90</v>
      </c>
    </row>
    <row r="283" spans="1:16" ht="94.5" x14ac:dyDescent="0.25">
      <c r="A283" s="46">
        <v>14</v>
      </c>
      <c r="B283" s="65" t="s">
        <v>356</v>
      </c>
      <c r="C283" s="39" t="s">
        <v>90</v>
      </c>
      <c r="D283" s="39" t="s">
        <v>90</v>
      </c>
      <c r="E283" s="39"/>
      <c r="F283" s="41" t="s">
        <v>90</v>
      </c>
      <c r="G283" s="39"/>
      <c r="H283" s="41"/>
      <c r="I283" s="39"/>
      <c r="J283" s="39"/>
      <c r="K283" s="39"/>
      <c r="L283" s="39"/>
      <c r="M283" s="41" t="s">
        <v>90</v>
      </c>
      <c r="N283" s="39"/>
      <c r="O283" s="39" t="s">
        <v>90</v>
      </c>
      <c r="P283" s="39" t="s">
        <v>90</v>
      </c>
    </row>
    <row r="284" spans="1:16" ht="31.5" x14ac:dyDescent="0.25">
      <c r="A284" s="46">
        <v>15</v>
      </c>
      <c r="B284" s="65" t="s">
        <v>357</v>
      </c>
      <c r="C284" s="39" t="s">
        <v>90</v>
      </c>
      <c r="D284" s="39" t="s">
        <v>90</v>
      </c>
      <c r="E284" s="39"/>
      <c r="F284" s="41" t="s">
        <v>90</v>
      </c>
      <c r="G284" s="39"/>
      <c r="H284" s="41"/>
      <c r="I284" s="39"/>
      <c r="J284" s="39"/>
      <c r="K284" s="39"/>
      <c r="L284" s="39"/>
      <c r="M284" s="41" t="s">
        <v>90</v>
      </c>
      <c r="N284" s="39"/>
      <c r="O284" s="39" t="s">
        <v>90</v>
      </c>
      <c r="P284" s="39" t="s">
        <v>90</v>
      </c>
    </row>
    <row r="285" spans="1:16" ht="31.5" x14ac:dyDescent="0.25">
      <c r="A285" s="46">
        <v>16</v>
      </c>
      <c r="B285" s="65" t="s">
        <v>358</v>
      </c>
      <c r="C285" s="39" t="s">
        <v>90</v>
      </c>
      <c r="D285" s="39" t="s">
        <v>90</v>
      </c>
      <c r="E285" s="39"/>
      <c r="F285" s="41" t="s">
        <v>90</v>
      </c>
      <c r="G285" s="39"/>
      <c r="H285" s="41"/>
      <c r="I285" s="39"/>
      <c r="J285" s="39"/>
      <c r="K285" s="39"/>
      <c r="L285" s="39"/>
      <c r="M285" s="41" t="s">
        <v>90</v>
      </c>
      <c r="N285" s="39"/>
      <c r="O285" s="39" t="s">
        <v>90</v>
      </c>
      <c r="P285" s="39" t="s">
        <v>90</v>
      </c>
    </row>
    <row r="286" spans="1:16" ht="31.5" x14ac:dyDescent="0.25">
      <c r="A286" s="46">
        <v>17</v>
      </c>
      <c r="B286" s="65" t="s">
        <v>359</v>
      </c>
      <c r="C286" s="39" t="s">
        <v>90</v>
      </c>
      <c r="D286" s="39" t="s">
        <v>90</v>
      </c>
      <c r="E286" s="39"/>
      <c r="F286" s="41" t="s">
        <v>90</v>
      </c>
      <c r="G286" s="39"/>
      <c r="H286" s="41"/>
      <c r="I286" s="39"/>
      <c r="J286" s="39"/>
      <c r="K286" s="39"/>
      <c r="L286" s="39"/>
      <c r="M286" s="41" t="s">
        <v>90</v>
      </c>
      <c r="N286" s="39"/>
      <c r="O286" s="39" t="s">
        <v>90</v>
      </c>
      <c r="P286" s="39" t="s">
        <v>90</v>
      </c>
    </row>
    <row r="287" spans="1:16" ht="47.25" x14ac:dyDescent="0.25">
      <c r="A287" s="46">
        <v>18</v>
      </c>
      <c r="B287" s="65" t="s">
        <v>360</v>
      </c>
      <c r="C287" s="39" t="s">
        <v>90</v>
      </c>
      <c r="D287" s="39" t="s">
        <v>90</v>
      </c>
      <c r="E287" s="39"/>
      <c r="F287" s="41" t="s">
        <v>90</v>
      </c>
      <c r="G287" s="39"/>
      <c r="H287" s="39"/>
      <c r="I287" s="39"/>
      <c r="J287" s="39"/>
      <c r="K287" s="39"/>
      <c r="L287" s="39"/>
      <c r="M287" s="41" t="s">
        <v>90</v>
      </c>
      <c r="N287" s="39"/>
      <c r="O287" s="39" t="s">
        <v>90</v>
      </c>
      <c r="P287" s="39" t="s">
        <v>90</v>
      </c>
    </row>
    <row r="288" spans="1:16" ht="47.25" x14ac:dyDescent="0.25">
      <c r="A288" s="46">
        <v>19</v>
      </c>
      <c r="B288" s="65" t="s">
        <v>361</v>
      </c>
      <c r="C288" s="39" t="s">
        <v>90</v>
      </c>
      <c r="D288" s="39" t="s">
        <v>90</v>
      </c>
      <c r="E288" s="39"/>
      <c r="F288" s="28" t="s">
        <v>90</v>
      </c>
      <c r="G288" s="39"/>
      <c r="H288" s="39"/>
      <c r="I288" s="39"/>
      <c r="J288" s="39"/>
      <c r="K288" s="39"/>
      <c r="L288" s="39"/>
      <c r="M288" s="39" t="s">
        <v>90</v>
      </c>
      <c r="N288" s="39"/>
      <c r="O288" s="39" t="s">
        <v>90</v>
      </c>
      <c r="P288" s="39" t="s">
        <v>90</v>
      </c>
    </row>
    <row r="289" spans="1:16" ht="47.25" x14ac:dyDescent="0.25">
      <c r="A289" s="46">
        <v>20</v>
      </c>
      <c r="B289" s="65" t="s">
        <v>362</v>
      </c>
      <c r="C289" s="39" t="s">
        <v>90</v>
      </c>
      <c r="D289" s="39" t="s">
        <v>90</v>
      </c>
      <c r="E289" s="39"/>
      <c r="F289" s="28" t="s">
        <v>90</v>
      </c>
      <c r="G289" s="39"/>
      <c r="H289" s="39"/>
      <c r="I289" s="39"/>
      <c r="J289" s="39"/>
      <c r="K289" s="39"/>
      <c r="L289" s="39"/>
      <c r="M289" s="39" t="s">
        <v>90</v>
      </c>
      <c r="N289" s="39"/>
      <c r="O289" s="39" t="s">
        <v>90</v>
      </c>
      <c r="P289" s="39" t="s">
        <v>90</v>
      </c>
    </row>
    <row r="290" spans="1:16" ht="47.25" x14ac:dyDescent="0.25">
      <c r="A290" s="46">
        <v>21</v>
      </c>
      <c r="B290" s="72" t="s">
        <v>363</v>
      </c>
      <c r="C290" s="39" t="s">
        <v>90</v>
      </c>
      <c r="D290" s="39" t="s">
        <v>90</v>
      </c>
      <c r="E290" s="39"/>
      <c r="F290" s="28" t="s">
        <v>90</v>
      </c>
      <c r="G290" s="39"/>
      <c r="H290" s="39"/>
      <c r="I290" s="39"/>
      <c r="J290" s="39"/>
      <c r="K290" s="39"/>
      <c r="L290" s="39"/>
      <c r="M290" s="39"/>
      <c r="N290" s="39" t="s">
        <v>90</v>
      </c>
      <c r="O290" s="39" t="s">
        <v>90</v>
      </c>
      <c r="P290" s="39" t="s">
        <v>90</v>
      </c>
    </row>
    <row r="291" spans="1:16" ht="47.25" x14ac:dyDescent="0.25">
      <c r="A291" s="46">
        <v>22</v>
      </c>
      <c r="B291" s="72" t="s">
        <v>364</v>
      </c>
      <c r="C291" s="39" t="s">
        <v>90</v>
      </c>
      <c r="D291" s="39" t="s">
        <v>90</v>
      </c>
      <c r="E291" s="39"/>
      <c r="F291" s="28" t="s">
        <v>90</v>
      </c>
      <c r="G291" s="39"/>
      <c r="H291" s="39"/>
      <c r="I291" s="39"/>
      <c r="J291" s="39"/>
      <c r="K291" s="39"/>
      <c r="L291" s="39"/>
      <c r="M291" s="39" t="s">
        <v>90</v>
      </c>
      <c r="N291" s="39"/>
      <c r="O291" s="39" t="s">
        <v>90</v>
      </c>
      <c r="P291" s="39" t="s">
        <v>90</v>
      </c>
    </row>
    <row r="292" spans="1:16" ht="47.25" x14ac:dyDescent="0.25">
      <c r="A292" s="46">
        <v>23</v>
      </c>
      <c r="B292" s="72" t="s">
        <v>365</v>
      </c>
      <c r="C292" s="39" t="s">
        <v>90</v>
      </c>
      <c r="D292" s="39" t="s">
        <v>90</v>
      </c>
      <c r="E292" s="39"/>
      <c r="F292" s="39" t="s">
        <v>90</v>
      </c>
      <c r="G292" s="39"/>
      <c r="H292" s="39"/>
      <c r="I292" s="39"/>
      <c r="J292" s="39"/>
      <c r="K292" s="39"/>
      <c r="L292" s="39"/>
      <c r="M292" s="39"/>
      <c r="N292" s="39" t="s">
        <v>90</v>
      </c>
      <c r="O292" s="39" t="s">
        <v>90</v>
      </c>
      <c r="P292" s="39" t="s">
        <v>90</v>
      </c>
    </row>
    <row r="293" spans="1:16" ht="47.25" x14ac:dyDescent="0.25">
      <c r="A293" s="46">
        <v>24</v>
      </c>
      <c r="B293" s="72" t="s">
        <v>366</v>
      </c>
      <c r="C293" s="39" t="s">
        <v>90</v>
      </c>
      <c r="D293" s="39" t="s">
        <v>90</v>
      </c>
      <c r="E293" s="39"/>
      <c r="F293" s="39" t="s">
        <v>90</v>
      </c>
      <c r="G293" s="39"/>
      <c r="H293" s="39"/>
      <c r="I293" s="39"/>
      <c r="J293" s="39"/>
      <c r="K293" s="39"/>
      <c r="L293" s="39"/>
      <c r="M293" s="39" t="s">
        <v>90</v>
      </c>
      <c r="N293" s="39"/>
      <c r="O293" s="39" t="s">
        <v>90</v>
      </c>
      <c r="P293" s="39" t="s">
        <v>90</v>
      </c>
    </row>
    <row r="294" spans="1:16" ht="15.75" x14ac:dyDescent="0.25">
      <c r="A294" s="46">
        <v>25</v>
      </c>
      <c r="B294" s="72" t="s">
        <v>367</v>
      </c>
      <c r="C294" s="39" t="s">
        <v>90</v>
      </c>
      <c r="D294" s="39" t="s">
        <v>90</v>
      </c>
      <c r="E294" s="39"/>
      <c r="F294" s="39"/>
      <c r="G294" s="39"/>
      <c r="H294" s="39" t="s">
        <v>90</v>
      </c>
      <c r="I294" s="39"/>
      <c r="J294" s="39"/>
      <c r="K294" s="39"/>
      <c r="L294" s="39"/>
      <c r="M294" s="39" t="s">
        <v>90</v>
      </c>
      <c r="N294" s="39"/>
      <c r="O294" s="39" t="s">
        <v>90</v>
      </c>
      <c r="P294" s="39" t="s">
        <v>90</v>
      </c>
    </row>
    <row r="295" spans="1:16" ht="31.5" x14ac:dyDescent="0.25">
      <c r="A295" s="46">
        <v>26</v>
      </c>
      <c r="B295" s="72" t="s">
        <v>368</v>
      </c>
      <c r="C295" s="39" t="s">
        <v>90</v>
      </c>
      <c r="D295" s="39" t="s">
        <v>90</v>
      </c>
      <c r="E295" s="39"/>
      <c r="F295" s="39"/>
      <c r="G295" s="39"/>
      <c r="H295" s="39" t="s">
        <v>90</v>
      </c>
      <c r="I295" s="39"/>
      <c r="J295" s="39"/>
      <c r="K295" s="39"/>
      <c r="L295" s="39"/>
      <c r="M295" s="39" t="s">
        <v>90</v>
      </c>
      <c r="N295" s="39"/>
      <c r="O295" s="39" t="s">
        <v>90</v>
      </c>
      <c r="P295" s="39" t="s">
        <v>90</v>
      </c>
    </row>
    <row r="296" spans="1:16" ht="15.75" x14ac:dyDescent="0.25">
      <c r="A296" s="46"/>
      <c r="B296" s="52" t="s">
        <v>26</v>
      </c>
      <c r="C296" s="39">
        <f t="shared" ref="C296:P296" si="18">COUNTIF(C297:C300,"x")</f>
        <v>4</v>
      </c>
      <c r="D296" s="39">
        <f t="shared" si="18"/>
        <v>4</v>
      </c>
      <c r="E296" s="39">
        <f t="shared" si="18"/>
        <v>0</v>
      </c>
      <c r="F296" s="39">
        <f t="shared" si="18"/>
        <v>1</v>
      </c>
      <c r="G296" s="39">
        <f t="shared" si="18"/>
        <v>0</v>
      </c>
      <c r="H296" s="39">
        <f t="shared" si="18"/>
        <v>3</v>
      </c>
      <c r="I296" s="39">
        <f t="shared" si="18"/>
        <v>0</v>
      </c>
      <c r="J296" s="39">
        <f t="shared" si="18"/>
        <v>0</v>
      </c>
      <c r="K296" s="39">
        <f t="shared" si="18"/>
        <v>0</v>
      </c>
      <c r="L296" s="39">
        <f t="shared" si="18"/>
        <v>0</v>
      </c>
      <c r="M296" s="39">
        <f t="shared" si="18"/>
        <v>0</v>
      </c>
      <c r="N296" s="39">
        <f t="shared" si="18"/>
        <v>4</v>
      </c>
      <c r="O296" s="39">
        <f t="shared" si="18"/>
        <v>4</v>
      </c>
      <c r="P296" s="39">
        <f t="shared" si="18"/>
        <v>4</v>
      </c>
    </row>
    <row r="297" spans="1:16" ht="63" x14ac:dyDescent="0.25">
      <c r="A297" s="40">
        <v>1</v>
      </c>
      <c r="B297" s="51" t="s">
        <v>369</v>
      </c>
      <c r="C297" s="39" t="s">
        <v>90</v>
      </c>
      <c r="D297" s="39" t="s">
        <v>90</v>
      </c>
      <c r="E297" s="39"/>
      <c r="F297" s="41" t="s">
        <v>90</v>
      </c>
      <c r="G297" s="39"/>
      <c r="H297" s="41"/>
      <c r="I297" s="39"/>
      <c r="J297" s="39"/>
      <c r="K297" s="39"/>
      <c r="L297" s="39"/>
      <c r="M297" s="39"/>
      <c r="N297" s="39" t="s">
        <v>90</v>
      </c>
      <c r="O297" s="39" t="s">
        <v>90</v>
      </c>
      <c r="P297" s="39" t="s">
        <v>90</v>
      </c>
    </row>
    <row r="298" spans="1:16" ht="47.25" x14ac:dyDescent="0.25">
      <c r="A298" s="40">
        <v>2</v>
      </c>
      <c r="B298" s="51" t="s">
        <v>370</v>
      </c>
      <c r="C298" s="39" t="s">
        <v>90</v>
      </c>
      <c r="D298" s="39" t="s">
        <v>90</v>
      </c>
      <c r="E298" s="39"/>
      <c r="F298" s="41"/>
      <c r="G298" s="39"/>
      <c r="H298" s="41" t="s">
        <v>90</v>
      </c>
      <c r="I298" s="39"/>
      <c r="J298" s="39"/>
      <c r="K298" s="39"/>
      <c r="L298" s="39"/>
      <c r="M298" s="39"/>
      <c r="N298" s="39" t="s">
        <v>90</v>
      </c>
      <c r="O298" s="39" t="s">
        <v>90</v>
      </c>
      <c r="P298" s="39" t="s">
        <v>90</v>
      </c>
    </row>
    <row r="299" spans="1:16" ht="31.5" x14ac:dyDescent="0.25">
      <c r="A299" s="40">
        <v>3</v>
      </c>
      <c r="B299" s="51" t="s">
        <v>371</v>
      </c>
      <c r="C299" s="39" t="s">
        <v>90</v>
      </c>
      <c r="D299" s="39" t="s">
        <v>90</v>
      </c>
      <c r="E299" s="39"/>
      <c r="F299" s="41"/>
      <c r="G299" s="39"/>
      <c r="H299" s="41" t="s">
        <v>90</v>
      </c>
      <c r="I299" s="39"/>
      <c r="J299" s="39"/>
      <c r="K299" s="39"/>
      <c r="L299" s="39"/>
      <c r="M299" s="39"/>
      <c r="N299" s="39" t="s">
        <v>90</v>
      </c>
      <c r="O299" s="39" t="s">
        <v>90</v>
      </c>
      <c r="P299" s="39" t="s">
        <v>90</v>
      </c>
    </row>
    <row r="300" spans="1:16" ht="47.25" x14ac:dyDescent="0.25">
      <c r="A300" s="40">
        <v>4</v>
      </c>
      <c r="B300" s="51" t="s">
        <v>372</v>
      </c>
      <c r="C300" s="39" t="s">
        <v>90</v>
      </c>
      <c r="D300" s="39" t="s">
        <v>90</v>
      </c>
      <c r="E300" s="39"/>
      <c r="F300" s="41"/>
      <c r="G300" s="39"/>
      <c r="H300" s="41" t="s">
        <v>90</v>
      </c>
      <c r="I300" s="39"/>
      <c r="J300" s="39"/>
      <c r="K300" s="39"/>
      <c r="L300" s="39"/>
      <c r="M300" s="39"/>
      <c r="N300" s="39" t="s">
        <v>90</v>
      </c>
      <c r="O300" s="39" t="s">
        <v>90</v>
      </c>
      <c r="P300" s="39" t="s">
        <v>90</v>
      </c>
    </row>
    <row r="301" spans="1:16" ht="31.5" x14ac:dyDescent="0.25">
      <c r="A301" s="40"/>
      <c r="B301" s="64" t="s">
        <v>373</v>
      </c>
      <c r="C301" s="39">
        <v>5</v>
      </c>
      <c r="D301" s="39"/>
      <c r="E301" s="39">
        <f t="shared" ref="E301:K301" si="19">COUNTIF(E302:E306,"x")</f>
        <v>0</v>
      </c>
      <c r="F301" s="39">
        <f>COUNTIF(F302:F306,"x")</f>
        <v>0</v>
      </c>
      <c r="G301" s="39">
        <f t="shared" si="19"/>
        <v>0</v>
      </c>
      <c r="H301" s="39">
        <f t="shared" si="19"/>
        <v>0</v>
      </c>
      <c r="I301" s="39">
        <f t="shared" si="19"/>
        <v>0</v>
      </c>
      <c r="J301" s="39">
        <f>COUNTIF(J302:J306,"x")</f>
        <v>5</v>
      </c>
      <c r="K301" s="39">
        <f t="shared" si="19"/>
        <v>0</v>
      </c>
      <c r="L301" s="39"/>
      <c r="M301" s="39"/>
      <c r="N301" s="39"/>
      <c r="O301" s="39"/>
      <c r="P301" s="39"/>
    </row>
    <row r="302" spans="1:16" ht="15.75" x14ac:dyDescent="0.25">
      <c r="A302" s="42" t="s">
        <v>374</v>
      </c>
      <c r="B302" s="66" t="s">
        <v>375</v>
      </c>
      <c r="C302" s="39" t="s">
        <v>90</v>
      </c>
      <c r="D302" s="39"/>
      <c r="E302" s="39"/>
      <c r="F302" s="41"/>
      <c r="G302" s="39"/>
      <c r="H302" s="41"/>
      <c r="I302" s="39"/>
      <c r="J302" s="39" t="s">
        <v>90</v>
      </c>
      <c r="K302" s="39"/>
      <c r="L302" s="39"/>
      <c r="M302" s="39" t="s">
        <v>90</v>
      </c>
      <c r="N302" s="39"/>
      <c r="O302" s="39" t="s">
        <v>90</v>
      </c>
      <c r="P302" s="39" t="s">
        <v>90</v>
      </c>
    </row>
    <row r="303" spans="1:16" ht="15.75" x14ac:dyDescent="0.25">
      <c r="A303" s="42" t="s">
        <v>376</v>
      </c>
      <c r="B303" s="66" t="s">
        <v>377</v>
      </c>
      <c r="C303" s="39" t="s">
        <v>90</v>
      </c>
      <c r="D303" s="39"/>
      <c r="E303" s="39"/>
      <c r="F303" s="41"/>
      <c r="G303" s="39"/>
      <c r="H303" s="41"/>
      <c r="I303" s="39"/>
      <c r="J303" s="39" t="s">
        <v>90</v>
      </c>
      <c r="K303" s="39"/>
      <c r="L303" s="39"/>
      <c r="M303" s="39" t="s">
        <v>90</v>
      </c>
      <c r="N303" s="39"/>
      <c r="O303" s="39" t="s">
        <v>90</v>
      </c>
      <c r="P303" s="39" t="s">
        <v>90</v>
      </c>
    </row>
    <row r="304" spans="1:16" ht="15.75" x14ac:dyDescent="0.25">
      <c r="A304" s="42" t="s">
        <v>378</v>
      </c>
      <c r="B304" s="66" t="s">
        <v>379</v>
      </c>
      <c r="C304" s="39" t="s">
        <v>90</v>
      </c>
      <c r="D304" s="39"/>
      <c r="E304" s="39"/>
      <c r="F304" s="41"/>
      <c r="G304" s="39"/>
      <c r="H304" s="41"/>
      <c r="I304" s="39"/>
      <c r="J304" s="39" t="s">
        <v>90</v>
      </c>
      <c r="K304" s="39"/>
      <c r="L304" s="39"/>
      <c r="M304" s="39" t="s">
        <v>90</v>
      </c>
      <c r="N304" s="39"/>
      <c r="O304" s="39" t="s">
        <v>90</v>
      </c>
      <c r="P304" s="39" t="s">
        <v>90</v>
      </c>
    </row>
    <row r="305" spans="1:16" ht="15.75" x14ac:dyDescent="0.25">
      <c r="A305" s="42" t="s">
        <v>380</v>
      </c>
      <c r="B305" s="66" t="s">
        <v>381</v>
      </c>
      <c r="C305" s="39" t="s">
        <v>90</v>
      </c>
      <c r="D305" s="39"/>
      <c r="E305" s="39"/>
      <c r="F305" s="41"/>
      <c r="G305" s="39"/>
      <c r="H305" s="41"/>
      <c r="I305" s="39"/>
      <c r="J305" s="39" t="s">
        <v>90</v>
      </c>
      <c r="K305" s="39"/>
      <c r="L305" s="39"/>
      <c r="M305" s="39" t="s">
        <v>90</v>
      </c>
      <c r="N305" s="39"/>
      <c r="O305" s="39" t="s">
        <v>90</v>
      </c>
      <c r="P305" s="39" t="s">
        <v>90</v>
      </c>
    </row>
    <row r="306" spans="1:16" ht="15.75" x14ac:dyDescent="0.25">
      <c r="A306" s="42" t="s">
        <v>382</v>
      </c>
      <c r="B306" s="66" t="s">
        <v>383</v>
      </c>
      <c r="C306" s="39" t="s">
        <v>90</v>
      </c>
      <c r="D306" s="39"/>
      <c r="E306" s="39"/>
      <c r="F306" s="41"/>
      <c r="G306" s="39"/>
      <c r="H306" s="41"/>
      <c r="I306" s="39"/>
      <c r="J306" s="39" t="s">
        <v>90</v>
      </c>
      <c r="K306" s="39"/>
      <c r="L306" s="39"/>
      <c r="M306" s="39" t="s">
        <v>90</v>
      </c>
      <c r="N306" s="39"/>
      <c r="O306" s="39" t="s">
        <v>90</v>
      </c>
      <c r="P306" s="39" t="s">
        <v>90</v>
      </c>
    </row>
    <row r="307" spans="1:16" ht="15.75" x14ac:dyDescent="0.25">
      <c r="A307" s="40"/>
      <c r="B307" s="52"/>
      <c r="C307" s="39"/>
      <c r="D307" s="39"/>
      <c r="E307" s="39"/>
      <c r="F307" s="41"/>
      <c r="G307" s="39"/>
      <c r="H307" s="41"/>
      <c r="I307" s="39"/>
      <c r="J307" s="39"/>
      <c r="K307" s="39"/>
      <c r="L307" s="39"/>
      <c r="M307" s="39"/>
      <c r="N307" s="39"/>
      <c r="O307" s="39"/>
      <c r="P307" s="39"/>
    </row>
    <row r="308" spans="1:16" ht="47.25" x14ac:dyDescent="0.25">
      <c r="A308" s="40" t="s">
        <v>16</v>
      </c>
      <c r="B308" s="38" t="s">
        <v>33</v>
      </c>
      <c r="C308" s="44">
        <f t="shared" ref="C308:P308" si="20">COUNTIF(C309:C393,"x")</f>
        <v>80</v>
      </c>
      <c r="D308" s="39">
        <f t="shared" si="20"/>
        <v>0</v>
      </c>
      <c r="E308" s="39">
        <f t="shared" si="20"/>
        <v>13</v>
      </c>
      <c r="F308" s="39">
        <f t="shared" si="20"/>
        <v>0</v>
      </c>
      <c r="G308" s="39">
        <f t="shared" si="20"/>
        <v>0</v>
      </c>
      <c r="H308" s="39">
        <f t="shared" si="20"/>
        <v>37</v>
      </c>
      <c r="I308" s="39">
        <f t="shared" si="20"/>
        <v>21</v>
      </c>
      <c r="J308" s="39">
        <f t="shared" si="20"/>
        <v>0</v>
      </c>
      <c r="K308" s="39">
        <f t="shared" si="20"/>
        <v>9</v>
      </c>
      <c r="L308" s="39">
        <f t="shared" si="20"/>
        <v>36</v>
      </c>
      <c r="M308" s="39">
        <f t="shared" si="20"/>
        <v>38</v>
      </c>
      <c r="N308" s="39">
        <f t="shared" si="20"/>
        <v>6</v>
      </c>
      <c r="O308" s="39">
        <f t="shared" si="20"/>
        <v>15</v>
      </c>
      <c r="P308" s="39">
        <f t="shared" si="20"/>
        <v>24</v>
      </c>
    </row>
    <row r="309" spans="1:16" ht="15.75" x14ac:dyDescent="0.25">
      <c r="A309" s="40"/>
      <c r="B309" s="52" t="s">
        <v>44</v>
      </c>
      <c r="C309" s="44">
        <f>COUNTIF(C310:C326,"x")</f>
        <v>17</v>
      </c>
      <c r="D309" s="39"/>
      <c r="E309" s="39"/>
      <c r="F309" s="41"/>
      <c r="G309" s="39"/>
      <c r="H309" s="41"/>
      <c r="I309" s="39"/>
      <c r="J309" s="39"/>
      <c r="K309" s="39"/>
      <c r="L309" s="39"/>
      <c r="M309" s="39"/>
      <c r="N309" s="39"/>
      <c r="O309" s="39"/>
      <c r="P309" s="39"/>
    </row>
    <row r="310" spans="1:16" ht="47.25" x14ac:dyDescent="0.25">
      <c r="A310" s="103">
        <v>1</v>
      </c>
      <c r="B310" s="67" t="s">
        <v>384</v>
      </c>
      <c r="C310" s="39" t="s">
        <v>90</v>
      </c>
      <c r="D310" s="39"/>
      <c r="E310" s="39"/>
      <c r="F310" s="41"/>
      <c r="G310" s="39"/>
      <c r="H310" s="39" t="s">
        <v>90</v>
      </c>
      <c r="I310" s="39"/>
      <c r="J310" s="39"/>
      <c r="K310" s="39"/>
      <c r="L310" s="39" t="s">
        <v>90</v>
      </c>
      <c r="M310" s="39"/>
      <c r="N310" s="39"/>
      <c r="O310" s="39"/>
      <c r="P310" s="39" t="s">
        <v>90</v>
      </c>
    </row>
    <row r="311" spans="1:16" ht="47.25" x14ac:dyDescent="0.25">
      <c r="A311" s="103">
        <v>2</v>
      </c>
      <c r="B311" s="67" t="s">
        <v>385</v>
      </c>
      <c r="C311" s="39" t="s">
        <v>90</v>
      </c>
      <c r="D311" s="39"/>
      <c r="E311" s="39"/>
      <c r="F311" s="41"/>
      <c r="G311" s="39"/>
      <c r="H311" s="39" t="s">
        <v>90</v>
      </c>
      <c r="I311" s="39"/>
      <c r="J311" s="39"/>
      <c r="K311" s="39"/>
      <c r="L311" s="39" t="s">
        <v>90</v>
      </c>
      <c r="M311" s="39"/>
      <c r="N311" s="39"/>
      <c r="O311" s="39"/>
      <c r="P311" s="39" t="s">
        <v>90</v>
      </c>
    </row>
    <row r="312" spans="1:16" ht="47.25" x14ac:dyDescent="0.25">
      <c r="A312" s="103">
        <v>3</v>
      </c>
      <c r="B312" s="67" t="s">
        <v>386</v>
      </c>
      <c r="C312" s="39" t="s">
        <v>90</v>
      </c>
      <c r="D312" s="39"/>
      <c r="E312" s="39"/>
      <c r="F312" s="41"/>
      <c r="G312" s="39"/>
      <c r="H312" s="39" t="s">
        <v>90</v>
      </c>
      <c r="I312" s="39"/>
      <c r="J312" s="39"/>
      <c r="K312" s="39"/>
      <c r="L312" s="39" t="s">
        <v>90</v>
      </c>
      <c r="M312" s="39"/>
      <c r="N312" s="39"/>
      <c r="O312" s="39"/>
      <c r="P312" s="39" t="s">
        <v>90</v>
      </c>
    </row>
    <row r="313" spans="1:16" ht="15.75" x14ac:dyDescent="0.25">
      <c r="A313" s="103">
        <v>4</v>
      </c>
      <c r="B313" s="67" t="s">
        <v>387</v>
      </c>
      <c r="C313" s="39" t="s">
        <v>90</v>
      </c>
      <c r="D313" s="39"/>
      <c r="E313" s="39"/>
      <c r="F313" s="41"/>
      <c r="G313" s="39"/>
      <c r="H313" s="39" t="s">
        <v>90</v>
      </c>
      <c r="I313" s="39"/>
      <c r="J313" s="39"/>
      <c r="K313" s="39"/>
      <c r="L313" s="39" t="s">
        <v>90</v>
      </c>
      <c r="M313" s="39"/>
      <c r="N313" s="39"/>
      <c r="O313" s="39"/>
      <c r="P313" s="39" t="s">
        <v>90</v>
      </c>
    </row>
    <row r="314" spans="1:16" ht="15.75" x14ac:dyDescent="0.25">
      <c r="A314" s="103">
        <v>5</v>
      </c>
      <c r="B314" s="67" t="s">
        <v>388</v>
      </c>
      <c r="C314" s="39" t="s">
        <v>90</v>
      </c>
      <c r="D314" s="39"/>
      <c r="E314" s="39"/>
      <c r="F314" s="41"/>
      <c r="G314" s="39"/>
      <c r="H314" s="39" t="s">
        <v>90</v>
      </c>
      <c r="I314" s="39"/>
      <c r="J314" s="39"/>
      <c r="K314" s="39"/>
      <c r="L314" s="39" t="s">
        <v>90</v>
      </c>
      <c r="M314" s="39"/>
      <c r="N314" s="39"/>
      <c r="O314" s="39"/>
      <c r="P314" s="39" t="s">
        <v>90</v>
      </c>
    </row>
    <row r="315" spans="1:16" ht="15.75" x14ac:dyDescent="0.25">
      <c r="A315" s="103">
        <v>6</v>
      </c>
      <c r="B315" s="67" t="s">
        <v>389</v>
      </c>
      <c r="C315" s="39" t="s">
        <v>90</v>
      </c>
      <c r="D315" s="39"/>
      <c r="E315" s="39"/>
      <c r="F315" s="41"/>
      <c r="G315" s="39"/>
      <c r="H315" s="39" t="s">
        <v>90</v>
      </c>
      <c r="I315" s="39"/>
      <c r="J315" s="39"/>
      <c r="K315" s="39"/>
      <c r="L315" s="39" t="s">
        <v>90</v>
      </c>
      <c r="M315" s="39"/>
      <c r="N315" s="39"/>
      <c r="O315" s="39"/>
      <c r="P315" s="39" t="s">
        <v>90</v>
      </c>
    </row>
    <row r="316" spans="1:16" ht="15.75" x14ac:dyDescent="0.25">
      <c r="A316" s="103">
        <v>7</v>
      </c>
      <c r="B316" s="67" t="s">
        <v>390</v>
      </c>
      <c r="C316" s="39" t="s">
        <v>90</v>
      </c>
      <c r="D316" s="39"/>
      <c r="E316" s="39"/>
      <c r="F316" s="41"/>
      <c r="G316" s="39"/>
      <c r="H316" s="39" t="s">
        <v>90</v>
      </c>
      <c r="I316" s="39"/>
      <c r="J316" s="39"/>
      <c r="K316" s="39"/>
      <c r="L316" s="39" t="s">
        <v>90</v>
      </c>
      <c r="M316" s="39"/>
      <c r="N316" s="39"/>
      <c r="O316" s="39"/>
      <c r="P316" s="39" t="s">
        <v>90</v>
      </c>
    </row>
    <row r="317" spans="1:16" ht="15.75" x14ac:dyDescent="0.25">
      <c r="A317" s="103">
        <v>8</v>
      </c>
      <c r="B317" s="67" t="s">
        <v>391</v>
      </c>
      <c r="C317" s="39" t="s">
        <v>90</v>
      </c>
      <c r="D317" s="39"/>
      <c r="E317" s="39"/>
      <c r="F317" s="41"/>
      <c r="G317" s="39"/>
      <c r="H317" s="39" t="s">
        <v>90</v>
      </c>
      <c r="I317" s="39"/>
      <c r="J317" s="39"/>
      <c r="K317" s="39"/>
      <c r="L317" s="39" t="s">
        <v>90</v>
      </c>
      <c r="M317" s="39"/>
      <c r="N317" s="39"/>
      <c r="O317" s="39"/>
      <c r="P317" s="39" t="s">
        <v>90</v>
      </c>
    </row>
    <row r="318" spans="1:16" ht="15.75" x14ac:dyDescent="0.25">
      <c r="A318" s="103">
        <v>9</v>
      </c>
      <c r="B318" s="67" t="s">
        <v>392</v>
      </c>
      <c r="C318" s="39" t="s">
        <v>90</v>
      </c>
      <c r="D318" s="39"/>
      <c r="E318" s="39"/>
      <c r="F318" s="41"/>
      <c r="G318" s="39"/>
      <c r="H318" s="39" t="s">
        <v>90</v>
      </c>
      <c r="I318" s="39"/>
      <c r="J318" s="39"/>
      <c r="K318" s="39"/>
      <c r="L318" s="39" t="s">
        <v>90</v>
      </c>
      <c r="M318" s="39"/>
      <c r="N318" s="39"/>
      <c r="O318" s="39"/>
      <c r="P318" s="39" t="s">
        <v>90</v>
      </c>
    </row>
    <row r="319" spans="1:16" ht="31.5" x14ac:dyDescent="0.25">
      <c r="A319" s="103">
        <v>10</v>
      </c>
      <c r="B319" s="67" t="s">
        <v>393</v>
      </c>
      <c r="C319" s="39" t="s">
        <v>90</v>
      </c>
      <c r="D319" s="39"/>
      <c r="E319" s="39"/>
      <c r="F319" s="41"/>
      <c r="G319" s="39"/>
      <c r="H319" s="39" t="s">
        <v>90</v>
      </c>
      <c r="I319" s="39"/>
      <c r="J319" s="39"/>
      <c r="K319" s="39"/>
      <c r="L319" s="39" t="s">
        <v>90</v>
      </c>
      <c r="M319" s="39"/>
      <c r="N319" s="39"/>
      <c r="O319" s="39"/>
      <c r="P319" s="39" t="s">
        <v>90</v>
      </c>
    </row>
    <row r="320" spans="1:16" ht="31.5" x14ac:dyDescent="0.25">
      <c r="A320" s="103">
        <v>11</v>
      </c>
      <c r="B320" s="67" t="s">
        <v>394</v>
      </c>
      <c r="C320" s="39" t="s">
        <v>90</v>
      </c>
      <c r="D320" s="39"/>
      <c r="E320" s="39"/>
      <c r="F320" s="41"/>
      <c r="G320" s="39"/>
      <c r="H320" s="39" t="s">
        <v>90</v>
      </c>
      <c r="I320" s="39"/>
      <c r="J320" s="39"/>
      <c r="K320" s="39"/>
      <c r="L320" s="39" t="s">
        <v>90</v>
      </c>
      <c r="M320" s="39"/>
      <c r="N320" s="39"/>
      <c r="O320" s="39"/>
      <c r="P320" s="39" t="s">
        <v>90</v>
      </c>
    </row>
    <row r="321" spans="1:16" ht="15.75" x14ac:dyDescent="0.25">
      <c r="A321" s="103">
        <v>12</v>
      </c>
      <c r="B321" s="67" t="s">
        <v>395</v>
      </c>
      <c r="C321" s="39" t="s">
        <v>90</v>
      </c>
      <c r="D321" s="39"/>
      <c r="E321" s="39"/>
      <c r="F321" s="41"/>
      <c r="G321" s="39"/>
      <c r="H321" s="39" t="s">
        <v>90</v>
      </c>
      <c r="I321" s="39"/>
      <c r="J321" s="39"/>
      <c r="K321" s="39"/>
      <c r="L321" s="39" t="s">
        <v>90</v>
      </c>
      <c r="M321" s="39"/>
      <c r="N321" s="39"/>
      <c r="O321" s="39"/>
      <c r="P321" s="39" t="s">
        <v>90</v>
      </c>
    </row>
    <row r="322" spans="1:16" ht="47.25" x14ac:dyDescent="0.25">
      <c r="A322" s="103">
        <v>13</v>
      </c>
      <c r="B322" s="67" t="s">
        <v>681</v>
      </c>
      <c r="C322" s="39" t="s">
        <v>90</v>
      </c>
      <c r="D322" s="39"/>
      <c r="E322" s="39"/>
      <c r="F322" s="41"/>
      <c r="G322" s="39"/>
      <c r="H322" s="39"/>
      <c r="I322" s="39" t="s">
        <v>90</v>
      </c>
      <c r="J322" s="39"/>
      <c r="K322" s="39"/>
      <c r="L322" s="39" t="s">
        <v>90</v>
      </c>
      <c r="M322" s="39"/>
      <c r="N322" s="39"/>
      <c r="O322" s="39"/>
      <c r="P322" s="39" t="s">
        <v>90</v>
      </c>
    </row>
    <row r="323" spans="1:16" ht="47.25" x14ac:dyDescent="0.25">
      <c r="A323" s="103">
        <v>14</v>
      </c>
      <c r="B323" s="67" t="s">
        <v>682</v>
      </c>
      <c r="C323" s="39" t="s">
        <v>90</v>
      </c>
      <c r="D323" s="39"/>
      <c r="E323" s="39"/>
      <c r="F323" s="41"/>
      <c r="G323" s="39"/>
      <c r="H323" s="39"/>
      <c r="I323" s="39" t="s">
        <v>90</v>
      </c>
      <c r="J323" s="39"/>
      <c r="K323" s="39"/>
      <c r="L323" s="39" t="s">
        <v>90</v>
      </c>
      <c r="M323" s="39"/>
      <c r="N323" s="39"/>
      <c r="O323" s="39"/>
      <c r="P323" s="39" t="s">
        <v>90</v>
      </c>
    </row>
    <row r="324" spans="1:16" ht="15.75" x14ac:dyDescent="0.25">
      <c r="A324" s="103">
        <v>15</v>
      </c>
      <c r="B324" s="67" t="s">
        <v>396</v>
      </c>
      <c r="C324" s="39" t="s">
        <v>90</v>
      </c>
      <c r="D324" s="39"/>
      <c r="E324" s="39"/>
      <c r="F324" s="41"/>
      <c r="G324" s="39"/>
      <c r="H324" s="39"/>
      <c r="I324" s="39" t="s">
        <v>90</v>
      </c>
      <c r="J324" s="39"/>
      <c r="K324" s="39"/>
      <c r="L324" s="39" t="s">
        <v>90</v>
      </c>
      <c r="M324" s="39"/>
      <c r="N324" s="39"/>
      <c r="O324" s="39"/>
      <c r="P324" s="39" t="s">
        <v>90</v>
      </c>
    </row>
    <row r="325" spans="1:16" ht="15.75" x14ac:dyDescent="0.25">
      <c r="A325" s="103">
        <v>16</v>
      </c>
      <c r="B325" s="67" t="s">
        <v>397</v>
      </c>
      <c r="C325" s="39" t="s">
        <v>90</v>
      </c>
      <c r="D325" s="39"/>
      <c r="E325" s="39"/>
      <c r="F325" s="41"/>
      <c r="G325" s="39"/>
      <c r="H325" s="39"/>
      <c r="I325" s="39" t="s">
        <v>90</v>
      </c>
      <c r="J325" s="39"/>
      <c r="K325" s="39"/>
      <c r="L325" s="39" t="s">
        <v>90</v>
      </c>
      <c r="M325" s="39"/>
      <c r="N325" s="39"/>
      <c r="O325" s="39"/>
      <c r="P325" s="39" t="s">
        <v>90</v>
      </c>
    </row>
    <row r="326" spans="1:16" ht="31.5" x14ac:dyDescent="0.25">
      <c r="A326" s="103">
        <v>17</v>
      </c>
      <c r="B326" s="67" t="s">
        <v>398</v>
      </c>
      <c r="C326" s="39" t="s">
        <v>90</v>
      </c>
      <c r="D326" s="39"/>
      <c r="E326" s="39"/>
      <c r="F326" s="41"/>
      <c r="G326" s="39"/>
      <c r="H326" s="39"/>
      <c r="I326" s="39" t="s">
        <v>90</v>
      </c>
      <c r="J326" s="39"/>
      <c r="K326" s="39"/>
      <c r="L326" s="39" t="s">
        <v>90</v>
      </c>
      <c r="M326" s="39"/>
      <c r="N326" s="39"/>
      <c r="O326" s="39"/>
      <c r="P326" s="39" t="s">
        <v>90</v>
      </c>
    </row>
    <row r="327" spans="1:16" s="29" customFormat="1" ht="18.75" x14ac:dyDescent="0.3">
      <c r="A327" s="40"/>
      <c r="B327" s="52" t="s">
        <v>41</v>
      </c>
      <c r="C327" s="44">
        <f>COUNTIF(C328:C352,"x")</f>
        <v>25</v>
      </c>
      <c r="D327" s="39">
        <f t="shared" ref="D327:P327" si="21">COUNTIF(D328:D352,"x")</f>
        <v>0</v>
      </c>
      <c r="E327" s="39">
        <f t="shared" si="21"/>
        <v>0</v>
      </c>
      <c r="F327" s="39">
        <f t="shared" si="21"/>
        <v>0</v>
      </c>
      <c r="G327" s="39">
        <f t="shared" si="21"/>
        <v>0</v>
      </c>
      <c r="H327" s="39">
        <f t="shared" si="21"/>
        <v>0</v>
      </c>
      <c r="I327" s="39">
        <f t="shared" si="21"/>
        <v>16</v>
      </c>
      <c r="J327" s="39">
        <f t="shared" si="21"/>
        <v>0</v>
      </c>
      <c r="K327" s="39">
        <f t="shared" si="21"/>
        <v>9</v>
      </c>
      <c r="L327" s="39">
        <f t="shared" si="21"/>
        <v>19</v>
      </c>
      <c r="M327" s="39">
        <f t="shared" si="21"/>
        <v>0</v>
      </c>
      <c r="N327" s="39">
        <f t="shared" si="21"/>
        <v>6</v>
      </c>
      <c r="O327" s="39">
        <f t="shared" si="21"/>
        <v>7</v>
      </c>
      <c r="P327" s="39">
        <f t="shared" si="21"/>
        <v>7</v>
      </c>
    </row>
    <row r="328" spans="1:16" ht="47.25" x14ac:dyDescent="0.25">
      <c r="A328" s="103">
        <v>1</v>
      </c>
      <c r="B328" s="51" t="s">
        <v>399</v>
      </c>
      <c r="C328" s="39" t="s">
        <v>90</v>
      </c>
      <c r="D328" s="39"/>
      <c r="E328" s="39"/>
      <c r="F328" s="41"/>
      <c r="G328" s="39"/>
      <c r="H328" s="39"/>
      <c r="I328" s="39"/>
      <c r="J328" s="39"/>
      <c r="K328" s="41" t="s">
        <v>90</v>
      </c>
      <c r="L328" s="39"/>
      <c r="M328" s="39"/>
      <c r="N328" s="39" t="s">
        <v>90</v>
      </c>
      <c r="O328" s="39"/>
      <c r="P328" s="39"/>
    </row>
    <row r="329" spans="1:16" ht="31.5" x14ac:dyDescent="0.25">
      <c r="A329" s="103">
        <v>2</v>
      </c>
      <c r="B329" s="51" t="s">
        <v>400</v>
      </c>
      <c r="C329" s="39" t="s">
        <v>90</v>
      </c>
      <c r="D329" s="39"/>
      <c r="E329" s="39"/>
      <c r="F329" s="41"/>
      <c r="G329" s="39"/>
      <c r="H329" s="39"/>
      <c r="I329" s="39"/>
      <c r="J329" s="39"/>
      <c r="K329" s="41" t="s">
        <v>90</v>
      </c>
      <c r="L329" s="39"/>
      <c r="M329" s="39"/>
      <c r="N329" s="39" t="s">
        <v>90</v>
      </c>
      <c r="O329" s="39"/>
      <c r="P329" s="39"/>
    </row>
    <row r="330" spans="1:16" ht="31.5" x14ac:dyDescent="0.25">
      <c r="A330" s="103">
        <v>3</v>
      </c>
      <c r="B330" s="51" t="s">
        <v>401</v>
      </c>
      <c r="C330" s="39" t="s">
        <v>90</v>
      </c>
      <c r="D330" s="39"/>
      <c r="E330" s="39"/>
      <c r="F330" s="41"/>
      <c r="G330" s="39"/>
      <c r="H330" s="39"/>
      <c r="I330" s="39"/>
      <c r="J330" s="39"/>
      <c r="K330" s="41" t="s">
        <v>90</v>
      </c>
      <c r="L330" s="39" t="s">
        <v>90</v>
      </c>
      <c r="M330" s="39"/>
      <c r="N330" s="39"/>
      <c r="O330" s="39" t="s">
        <v>90</v>
      </c>
      <c r="P330" s="39" t="s">
        <v>90</v>
      </c>
    </row>
    <row r="331" spans="1:16" ht="31.5" x14ac:dyDescent="0.25">
      <c r="A331" s="104">
        <v>4</v>
      </c>
      <c r="B331" s="63" t="s">
        <v>402</v>
      </c>
      <c r="C331" s="39" t="s">
        <v>90</v>
      </c>
      <c r="D331" s="39"/>
      <c r="E331" s="39"/>
      <c r="F331" s="41"/>
      <c r="G331" s="39"/>
      <c r="H331" s="39"/>
      <c r="I331" s="39"/>
      <c r="J331" s="39"/>
      <c r="K331" s="39" t="s">
        <v>90</v>
      </c>
      <c r="L331" s="39" t="s">
        <v>90</v>
      </c>
      <c r="M331" s="39"/>
      <c r="N331" s="39" t="s">
        <v>90</v>
      </c>
      <c r="O331" s="39"/>
      <c r="P331" s="39"/>
    </row>
    <row r="332" spans="1:16" ht="15.75" x14ac:dyDescent="0.25">
      <c r="A332" s="103">
        <v>5</v>
      </c>
      <c r="B332" s="51" t="s">
        <v>403</v>
      </c>
      <c r="C332" s="39" t="s">
        <v>90</v>
      </c>
      <c r="D332" s="39"/>
      <c r="E332" s="39"/>
      <c r="F332" s="41"/>
      <c r="G332" s="39"/>
      <c r="H332" s="39"/>
      <c r="I332" s="39"/>
      <c r="J332" s="39"/>
      <c r="K332" s="41" t="s">
        <v>90</v>
      </c>
      <c r="L332" s="39"/>
      <c r="M332" s="39"/>
      <c r="N332" s="39" t="s">
        <v>90</v>
      </c>
      <c r="O332" s="39"/>
      <c r="P332" s="39"/>
    </row>
    <row r="333" spans="1:16" ht="15.75" x14ac:dyDescent="0.25">
      <c r="A333" s="103">
        <v>6</v>
      </c>
      <c r="B333" s="51" t="s">
        <v>404</v>
      </c>
      <c r="C333" s="39" t="s">
        <v>90</v>
      </c>
      <c r="D333" s="39"/>
      <c r="E333" s="39"/>
      <c r="F333" s="41"/>
      <c r="G333" s="39"/>
      <c r="H333" s="41"/>
      <c r="I333" s="41"/>
      <c r="J333" s="39"/>
      <c r="K333" s="41" t="s">
        <v>90</v>
      </c>
      <c r="L333" s="39"/>
      <c r="M333" s="39"/>
      <c r="N333" s="41" t="s">
        <v>90</v>
      </c>
      <c r="O333" s="39"/>
      <c r="P333" s="39"/>
    </row>
    <row r="334" spans="1:16" ht="31.5" x14ac:dyDescent="0.25">
      <c r="A334" s="103">
        <v>7</v>
      </c>
      <c r="B334" s="51" t="s">
        <v>405</v>
      </c>
      <c r="C334" s="39" t="s">
        <v>90</v>
      </c>
      <c r="D334" s="39"/>
      <c r="E334" s="39"/>
      <c r="F334" s="41"/>
      <c r="G334" s="39"/>
      <c r="H334" s="41"/>
      <c r="I334" s="47" t="s">
        <v>90</v>
      </c>
      <c r="J334" s="39"/>
      <c r="K334" s="41"/>
      <c r="L334" s="39"/>
      <c r="M334" s="39"/>
      <c r="N334" s="41" t="s">
        <v>90</v>
      </c>
      <c r="O334" s="39"/>
      <c r="P334" s="39"/>
    </row>
    <row r="335" spans="1:16" ht="31.5" x14ac:dyDescent="0.25">
      <c r="A335" s="103">
        <v>8</v>
      </c>
      <c r="B335" s="51" t="s">
        <v>406</v>
      </c>
      <c r="C335" s="39" t="s">
        <v>90</v>
      </c>
      <c r="D335" s="39"/>
      <c r="E335" s="39"/>
      <c r="F335" s="41"/>
      <c r="G335" s="39"/>
      <c r="H335" s="41"/>
      <c r="I335" s="47"/>
      <c r="J335" s="39"/>
      <c r="K335" s="41" t="s">
        <v>90</v>
      </c>
      <c r="L335" s="39"/>
      <c r="M335" s="39"/>
      <c r="N335" s="41"/>
      <c r="O335" s="39"/>
      <c r="P335" s="39"/>
    </row>
    <row r="336" spans="1:16" ht="31.5" x14ac:dyDescent="0.25">
      <c r="A336" s="103">
        <v>9</v>
      </c>
      <c r="B336" s="51" t="s">
        <v>407</v>
      </c>
      <c r="C336" s="39" t="s">
        <v>90</v>
      </c>
      <c r="D336" s="39"/>
      <c r="E336" s="39"/>
      <c r="F336" s="41"/>
      <c r="G336" s="39"/>
      <c r="H336" s="41"/>
      <c r="I336" s="47" t="s">
        <v>90</v>
      </c>
      <c r="J336" s="39"/>
      <c r="K336" s="41"/>
      <c r="L336" s="39" t="s">
        <v>90</v>
      </c>
      <c r="M336" s="39"/>
      <c r="N336" s="41"/>
      <c r="O336" s="47" t="s">
        <v>90</v>
      </c>
      <c r="P336" s="47" t="s">
        <v>90</v>
      </c>
    </row>
    <row r="337" spans="1:16" ht="47.25" x14ac:dyDescent="0.25">
      <c r="A337" s="103">
        <v>10</v>
      </c>
      <c r="B337" s="51" t="s">
        <v>408</v>
      </c>
      <c r="C337" s="39" t="s">
        <v>90</v>
      </c>
      <c r="D337" s="39"/>
      <c r="E337" s="39"/>
      <c r="F337" s="41"/>
      <c r="G337" s="39"/>
      <c r="H337" s="41"/>
      <c r="I337" s="47" t="s">
        <v>90</v>
      </c>
      <c r="J337" s="39"/>
      <c r="K337" s="41"/>
      <c r="L337" s="39" t="s">
        <v>90</v>
      </c>
      <c r="M337" s="39"/>
      <c r="N337" s="41"/>
      <c r="O337" s="47" t="s">
        <v>90</v>
      </c>
      <c r="P337" s="47" t="s">
        <v>90</v>
      </c>
    </row>
    <row r="338" spans="1:16" ht="15.75" x14ac:dyDescent="0.25">
      <c r="A338" s="103">
        <v>11</v>
      </c>
      <c r="B338" s="51" t="s">
        <v>409</v>
      </c>
      <c r="C338" s="39" t="s">
        <v>90</v>
      </c>
      <c r="D338" s="39"/>
      <c r="E338" s="39"/>
      <c r="F338" s="41"/>
      <c r="G338" s="39"/>
      <c r="H338" s="41"/>
      <c r="I338" s="47" t="s">
        <v>90</v>
      </c>
      <c r="J338" s="39"/>
      <c r="K338" s="41"/>
      <c r="L338" s="39" t="s">
        <v>90</v>
      </c>
      <c r="M338" s="39"/>
      <c r="N338" s="41"/>
      <c r="O338" s="47" t="s">
        <v>90</v>
      </c>
      <c r="P338" s="47" t="s">
        <v>90</v>
      </c>
    </row>
    <row r="339" spans="1:16" ht="31.5" x14ac:dyDescent="0.25">
      <c r="A339" s="103">
        <v>12</v>
      </c>
      <c r="B339" s="51" t="s">
        <v>410</v>
      </c>
      <c r="C339" s="39" t="s">
        <v>90</v>
      </c>
      <c r="D339" s="39"/>
      <c r="E339" s="39"/>
      <c r="F339" s="41"/>
      <c r="G339" s="39"/>
      <c r="H339" s="41"/>
      <c r="I339" s="47" t="s">
        <v>90</v>
      </c>
      <c r="J339" s="39"/>
      <c r="K339" s="41"/>
      <c r="L339" s="39" t="s">
        <v>90</v>
      </c>
      <c r="M339" s="39"/>
      <c r="N339" s="41"/>
      <c r="O339" s="47" t="s">
        <v>90</v>
      </c>
      <c r="P339" s="47" t="s">
        <v>90</v>
      </c>
    </row>
    <row r="340" spans="1:16" ht="15.75" x14ac:dyDescent="0.25">
      <c r="A340" s="103">
        <v>13</v>
      </c>
      <c r="B340" s="51" t="s">
        <v>411</v>
      </c>
      <c r="C340" s="39" t="s">
        <v>90</v>
      </c>
      <c r="D340" s="39"/>
      <c r="E340" s="39"/>
      <c r="F340" s="41"/>
      <c r="G340" s="39"/>
      <c r="H340" s="41"/>
      <c r="I340" s="47" t="s">
        <v>90</v>
      </c>
      <c r="J340" s="39"/>
      <c r="K340" s="41"/>
      <c r="L340" s="39" t="s">
        <v>90</v>
      </c>
      <c r="M340" s="39"/>
      <c r="N340" s="41"/>
      <c r="O340" s="39"/>
      <c r="P340" s="39"/>
    </row>
    <row r="341" spans="1:16" ht="31.5" x14ac:dyDescent="0.25">
      <c r="A341" s="103">
        <v>14</v>
      </c>
      <c r="B341" s="51" t="s">
        <v>412</v>
      </c>
      <c r="C341" s="39" t="s">
        <v>90</v>
      </c>
      <c r="D341" s="39"/>
      <c r="E341" s="39"/>
      <c r="F341" s="41"/>
      <c r="G341" s="39"/>
      <c r="H341" s="41"/>
      <c r="I341" s="47"/>
      <c r="J341" s="39"/>
      <c r="K341" s="41" t="s">
        <v>90</v>
      </c>
      <c r="L341" s="39" t="s">
        <v>90</v>
      </c>
      <c r="M341" s="39"/>
      <c r="N341" s="41"/>
      <c r="O341" s="39"/>
      <c r="P341" s="39"/>
    </row>
    <row r="342" spans="1:16" ht="94.5" x14ac:dyDescent="0.25">
      <c r="A342" s="103">
        <v>15</v>
      </c>
      <c r="B342" s="51" t="s">
        <v>413</v>
      </c>
      <c r="C342" s="39" t="s">
        <v>90</v>
      </c>
      <c r="D342" s="39"/>
      <c r="E342" s="39"/>
      <c r="F342" s="41"/>
      <c r="G342" s="39"/>
      <c r="H342" s="41"/>
      <c r="I342" s="47" t="s">
        <v>90</v>
      </c>
      <c r="J342" s="39"/>
      <c r="K342" s="41"/>
      <c r="L342" s="39" t="s">
        <v>90</v>
      </c>
      <c r="M342" s="39"/>
      <c r="N342" s="41"/>
      <c r="O342" s="39"/>
      <c r="P342" s="39"/>
    </row>
    <row r="343" spans="1:16" ht="78.75" x14ac:dyDescent="0.25">
      <c r="A343" s="103">
        <v>16</v>
      </c>
      <c r="B343" s="51" t="s">
        <v>414</v>
      </c>
      <c r="C343" s="39" t="s">
        <v>90</v>
      </c>
      <c r="D343" s="39"/>
      <c r="E343" s="39"/>
      <c r="F343" s="41"/>
      <c r="G343" s="39"/>
      <c r="H343" s="41"/>
      <c r="I343" s="47"/>
      <c r="J343" s="39"/>
      <c r="K343" s="41" t="s">
        <v>90</v>
      </c>
      <c r="L343" s="39" t="s">
        <v>90</v>
      </c>
      <c r="M343" s="39"/>
      <c r="N343" s="41"/>
      <c r="O343" s="39"/>
      <c r="P343" s="39"/>
    </row>
    <row r="344" spans="1:16" ht="63" x14ac:dyDescent="0.25">
      <c r="A344" s="103">
        <v>17</v>
      </c>
      <c r="B344" s="51" t="s">
        <v>415</v>
      </c>
      <c r="C344" s="39" t="s">
        <v>90</v>
      </c>
      <c r="D344" s="39"/>
      <c r="E344" s="39"/>
      <c r="F344" s="41"/>
      <c r="G344" s="39"/>
      <c r="H344" s="41"/>
      <c r="I344" s="47" t="s">
        <v>90</v>
      </c>
      <c r="J344" s="39"/>
      <c r="K344" s="41"/>
      <c r="L344" s="39" t="s">
        <v>90</v>
      </c>
      <c r="M344" s="39"/>
      <c r="N344" s="41"/>
      <c r="O344" s="39"/>
      <c r="P344" s="39"/>
    </row>
    <row r="345" spans="1:16" ht="31.5" x14ac:dyDescent="0.25">
      <c r="A345" s="103">
        <v>18</v>
      </c>
      <c r="B345" s="51" t="s">
        <v>416</v>
      </c>
      <c r="C345" s="39" t="s">
        <v>90</v>
      </c>
      <c r="D345" s="39"/>
      <c r="E345" s="39"/>
      <c r="F345" s="41"/>
      <c r="G345" s="39"/>
      <c r="H345" s="41"/>
      <c r="I345" s="47" t="s">
        <v>90</v>
      </c>
      <c r="J345" s="39"/>
      <c r="K345" s="41"/>
      <c r="L345" s="39" t="s">
        <v>90</v>
      </c>
      <c r="M345" s="39"/>
      <c r="N345" s="41"/>
      <c r="O345" s="39"/>
      <c r="P345" s="39"/>
    </row>
    <row r="346" spans="1:16" ht="63" x14ac:dyDescent="0.25">
      <c r="A346" s="103">
        <v>19</v>
      </c>
      <c r="B346" s="51" t="s">
        <v>417</v>
      </c>
      <c r="C346" s="39" t="s">
        <v>90</v>
      </c>
      <c r="D346" s="39"/>
      <c r="E346" s="39"/>
      <c r="F346" s="41"/>
      <c r="G346" s="39"/>
      <c r="H346" s="41"/>
      <c r="I346" s="47" t="s">
        <v>90</v>
      </c>
      <c r="J346" s="39"/>
      <c r="K346" s="41"/>
      <c r="L346" s="39" t="s">
        <v>90</v>
      </c>
      <c r="M346" s="39"/>
      <c r="N346" s="41"/>
      <c r="O346" s="39"/>
      <c r="P346" s="39"/>
    </row>
    <row r="347" spans="1:16" ht="15.75" x14ac:dyDescent="0.25">
      <c r="A347" s="103">
        <v>20</v>
      </c>
      <c r="B347" s="51" t="s">
        <v>418</v>
      </c>
      <c r="C347" s="39" t="s">
        <v>90</v>
      </c>
      <c r="D347" s="39"/>
      <c r="E347" s="39"/>
      <c r="F347" s="41"/>
      <c r="G347" s="39"/>
      <c r="H347" s="41"/>
      <c r="I347" s="47" t="s">
        <v>90</v>
      </c>
      <c r="J347" s="39"/>
      <c r="K347" s="39"/>
      <c r="L347" s="39" t="s">
        <v>90</v>
      </c>
      <c r="M347" s="39"/>
      <c r="N347" s="41"/>
      <c r="O347" s="39"/>
      <c r="P347" s="39"/>
    </row>
    <row r="348" spans="1:16" ht="31.5" x14ac:dyDescent="0.25">
      <c r="A348" s="103">
        <v>21</v>
      </c>
      <c r="B348" s="51" t="s">
        <v>419</v>
      </c>
      <c r="C348" s="39" t="s">
        <v>90</v>
      </c>
      <c r="D348" s="39"/>
      <c r="E348" s="39"/>
      <c r="F348" s="41"/>
      <c r="G348" s="39"/>
      <c r="H348" s="39"/>
      <c r="I348" s="47" t="s">
        <v>90</v>
      </c>
      <c r="J348" s="39"/>
      <c r="K348" s="39"/>
      <c r="L348" s="39" t="s">
        <v>90</v>
      </c>
      <c r="M348" s="39"/>
      <c r="N348" s="39"/>
      <c r="O348" s="39"/>
      <c r="P348" s="39"/>
    </row>
    <row r="349" spans="1:16" ht="31.5" x14ac:dyDescent="0.25">
      <c r="A349" s="103">
        <v>22</v>
      </c>
      <c r="B349" s="51" t="s">
        <v>420</v>
      </c>
      <c r="C349" s="39" t="s">
        <v>90</v>
      </c>
      <c r="D349" s="39"/>
      <c r="E349" s="39"/>
      <c r="F349" s="41"/>
      <c r="G349" s="39"/>
      <c r="H349" s="39"/>
      <c r="I349" s="47" t="s">
        <v>90</v>
      </c>
      <c r="J349" s="39"/>
      <c r="K349" s="39"/>
      <c r="L349" s="39" t="s">
        <v>90</v>
      </c>
      <c r="M349" s="39"/>
      <c r="N349" s="39"/>
      <c r="O349" s="39"/>
      <c r="P349" s="39"/>
    </row>
    <row r="350" spans="1:16" ht="63" x14ac:dyDescent="0.25">
      <c r="A350" s="103">
        <v>23</v>
      </c>
      <c r="B350" s="51" t="s">
        <v>683</v>
      </c>
      <c r="C350" s="39" t="s">
        <v>90</v>
      </c>
      <c r="D350" s="39"/>
      <c r="E350" s="39"/>
      <c r="F350" s="41"/>
      <c r="G350" s="39"/>
      <c r="H350" s="39"/>
      <c r="I350" s="39" t="s">
        <v>90</v>
      </c>
      <c r="J350" s="39"/>
      <c r="K350" s="39"/>
      <c r="L350" s="39" t="s">
        <v>90</v>
      </c>
      <c r="M350" s="39"/>
      <c r="N350" s="39"/>
      <c r="O350" s="39" t="s">
        <v>90</v>
      </c>
      <c r="P350" s="39" t="s">
        <v>90</v>
      </c>
    </row>
    <row r="351" spans="1:16" ht="31.5" x14ac:dyDescent="0.25">
      <c r="A351" s="103">
        <v>24</v>
      </c>
      <c r="B351" s="51" t="s">
        <v>421</v>
      </c>
      <c r="C351" s="39" t="s">
        <v>90</v>
      </c>
      <c r="D351" s="39"/>
      <c r="E351" s="39"/>
      <c r="F351" s="41"/>
      <c r="G351" s="39"/>
      <c r="H351" s="39"/>
      <c r="I351" s="39" t="s">
        <v>90</v>
      </c>
      <c r="J351" s="39"/>
      <c r="K351" s="39"/>
      <c r="L351" s="39" t="s">
        <v>90</v>
      </c>
      <c r="M351" s="39"/>
      <c r="N351" s="39"/>
      <c r="O351" s="39"/>
      <c r="P351" s="39"/>
    </row>
    <row r="352" spans="1:16" ht="47.25" x14ac:dyDescent="0.25">
      <c r="A352" s="103">
        <v>25</v>
      </c>
      <c r="B352" s="68" t="s">
        <v>422</v>
      </c>
      <c r="C352" s="39" t="s">
        <v>90</v>
      </c>
      <c r="D352" s="39"/>
      <c r="E352" s="39"/>
      <c r="F352" s="41"/>
      <c r="G352" s="39"/>
      <c r="H352" s="39"/>
      <c r="I352" s="39" t="s">
        <v>90</v>
      </c>
      <c r="J352" s="39"/>
      <c r="K352" s="39"/>
      <c r="L352" s="39" t="s">
        <v>90</v>
      </c>
      <c r="M352" s="39"/>
      <c r="N352" s="39"/>
      <c r="O352" s="39" t="s">
        <v>90</v>
      </c>
      <c r="P352" s="39" t="s">
        <v>90</v>
      </c>
    </row>
    <row r="353" spans="1:16" ht="15.75" x14ac:dyDescent="0.25">
      <c r="A353" s="40"/>
      <c r="B353" s="52" t="s">
        <v>29</v>
      </c>
      <c r="C353" s="44">
        <f>COUNTIF(C354:C378,"x")</f>
        <v>25</v>
      </c>
      <c r="D353" s="39"/>
      <c r="E353" s="39"/>
      <c r="F353" s="41"/>
      <c r="G353" s="39"/>
      <c r="H353" s="39"/>
      <c r="I353" s="39"/>
      <c r="J353" s="39"/>
      <c r="K353" s="39"/>
      <c r="L353" s="39"/>
      <c r="M353" s="39"/>
      <c r="N353" s="39"/>
      <c r="O353" s="39"/>
      <c r="P353" s="39"/>
    </row>
    <row r="354" spans="1:16" ht="63" x14ac:dyDescent="0.25">
      <c r="A354" s="103">
        <v>1</v>
      </c>
      <c r="B354" s="67" t="s">
        <v>423</v>
      </c>
      <c r="C354" s="39" t="s">
        <v>90</v>
      </c>
      <c r="D354" s="39"/>
      <c r="E354" s="39"/>
      <c r="F354" s="41"/>
      <c r="G354" s="39"/>
      <c r="H354" s="39" t="s">
        <v>90</v>
      </c>
      <c r="I354" s="39"/>
      <c r="J354" s="39"/>
      <c r="K354" s="39"/>
      <c r="L354" s="39"/>
      <c r="M354" s="39" t="s">
        <v>90</v>
      </c>
      <c r="N354" s="39"/>
      <c r="O354" s="39"/>
      <c r="P354" s="39"/>
    </row>
    <row r="355" spans="1:16" ht="47.25" x14ac:dyDescent="0.25">
      <c r="A355" s="103">
        <v>2</v>
      </c>
      <c r="B355" s="67" t="s">
        <v>424</v>
      </c>
      <c r="C355" s="39" t="s">
        <v>90</v>
      </c>
      <c r="D355" s="39"/>
      <c r="E355" s="39"/>
      <c r="F355" s="41"/>
      <c r="G355" s="39"/>
      <c r="H355" s="39" t="s">
        <v>90</v>
      </c>
      <c r="I355" s="39"/>
      <c r="J355" s="39"/>
      <c r="K355" s="39"/>
      <c r="L355" s="39"/>
      <c r="M355" s="39" t="s">
        <v>90</v>
      </c>
      <c r="N355" s="39"/>
      <c r="O355" s="39"/>
      <c r="P355" s="39"/>
    </row>
    <row r="356" spans="1:16" ht="78.75" x14ac:dyDescent="0.25">
      <c r="A356" s="103">
        <v>3</v>
      </c>
      <c r="B356" s="67" t="s">
        <v>425</v>
      </c>
      <c r="C356" s="39" t="s">
        <v>90</v>
      </c>
      <c r="D356" s="39"/>
      <c r="E356" s="39"/>
      <c r="F356" s="41"/>
      <c r="G356" s="39"/>
      <c r="H356" s="39" t="s">
        <v>90</v>
      </c>
      <c r="I356" s="39"/>
      <c r="J356" s="39"/>
      <c r="K356" s="39"/>
      <c r="L356" s="39"/>
      <c r="M356" s="39" t="s">
        <v>90</v>
      </c>
      <c r="N356" s="39"/>
      <c r="O356" s="39"/>
      <c r="P356" s="39"/>
    </row>
    <row r="357" spans="1:16" ht="126" x14ac:dyDescent="0.25">
      <c r="A357" s="103">
        <v>4</v>
      </c>
      <c r="B357" s="67" t="s">
        <v>426</v>
      </c>
      <c r="C357" s="39" t="s">
        <v>90</v>
      </c>
      <c r="D357" s="39"/>
      <c r="E357" s="39"/>
      <c r="F357" s="41"/>
      <c r="G357" s="39"/>
      <c r="H357" s="39" t="s">
        <v>90</v>
      </c>
      <c r="I357" s="39"/>
      <c r="J357" s="39"/>
      <c r="K357" s="39"/>
      <c r="L357" s="39"/>
      <c r="M357" s="39" t="s">
        <v>90</v>
      </c>
      <c r="N357" s="39"/>
      <c r="O357" s="39"/>
      <c r="P357" s="39"/>
    </row>
    <row r="358" spans="1:16" ht="47.25" x14ac:dyDescent="0.25">
      <c r="A358" s="103">
        <v>5</v>
      </c>
      <c r="B358" s="67" t="s">
        <v>427</v>
      </c>
      <c r="C358" s="39" t="s">
        <v>90</v>
      </c>
      <c r="D358" s="39"/>
      <c r="E358" s="39"/>
      <c r="F358" s="41"/>
      <c r="G358" s="39"/>
      <c r="H358" s="39" t="s">
        <v>90</v>
      </c>
      <c r="I358" s="39"/>
      <c r="J358" s="39"/>
      <c r="K358" s="39"/>
      <c r="L358" s="39"/>
      <c r="M358" s="39" t="s">
        <v>90</v>
      </c>
      <c r="N358" s="39"/>
      <c r="O358" s="39"/>
      <c r="P358" s="39"/>
    </row>
    <row r="359" spans="1:16" ht="63" x14ac:dyDescent="0.25">
      <c r="A359" s="103">
        <v>6</v>
      </c>
      <c r="B359" s="67" t="s">
        <v>428</v>
      </c>
      <c r="C359" s="39" t="s">
        <v>90</v>
      </c>
      <c r="D359" s="39"/>
      <c r="E359" s="39"/>
      <c r="F359" s="41"/>
      <c r="G359" s="39"/>
      <c r="H359" s="39" t="s">
        <v>90</v>
      </c>
      <c r="I359" s="39"/>
      <c r="J359" s="39"/>
      <c r="K359" s="39"/>
      <c r="L359" s="39"/>
      <c r="M359" s="39" t="s">
        <v>90</v>
      </c>
      <c r="N359" s="39"/>
      <c r="O359" s="39"/>
      <c r="P359" s="39"/>
    </row>
    <row r="360" spans="1:16" ht="15.75" x14ac:dyDescent="0.25">
      <c r="A360" s="103">
        <v>7</v>
      </c>
      <c r="B360" s="67" t="s">
        <v>429</v>
      </c>
      <c r="C360" s="39" t="s">
        <v>90</v>
      </c>
      <c r="D360" s="39"/>
      <c r="E360" s="39"/>
      <c r="F360" s="41"/>
      <c r="G360" s="39"/>
      <c r="H360" s="39" t="s">
        <v>90</v>
      </c>
      <c r="I360" s="39"/>
      <c r="J360" s="39"/>
      <c r="K360" s="39"/>
      <c r="L360" s="39"/>
      <c r="M360" s="39" t="s">
        <v>90</v>
      </c>
      <c r="N360" s="39"/>
      <c r="O360" s="39"/>
      <c r="P360" s="39"/>
    </row>
    <row r="361" spans="1:16" ht="94.5" x14ac:dyDescent="0.25">
      <c r="A361" s="103">
        <v>8</v>
      </c>
      <c r="B361" s="67" t="s">
        <v>430</v>
      </c>
      <c r="C361" s="39" t="s">
        <v>90</v>
      </c>
      <c r="D361" s="39"/>
      <c r="E361" s="39"/>
      <c r="F361" s="41"/>
      <c r="G361" s="39"/>
      <c r="H361" s="39" t="s">
        <v>90</v>
      </c>
      <c r="I361" s="39"/>
      <c r="J361" s="39"/>
      <c r="K361" s="39"/>
      <c r="L361" s="39"/>
      <c r="M361" s="39" t="s">
        <v>90</v>
      </c>
      <c r="N361" s="39"/>
      <c r="O361" s="39"/>
      <c r="P361" s="39"/>
    </row>
    <row r="362" spans="1:16" ht="110.25" x14ac:dyDescent="0.25">
      <c r="A362" s="103">
        <v>9</v>
      </c>
      <c r="B362" s="67" t="s">
        <v>431</v>
      </c>
      <c r="C362" s="39" t="s">
        <v>90</v>
      </c>
      <c r="D362" s="39"/>
      <c r="E362" s="39"/>
      <c r="F362" s="41"/>
      <c r="G362" s="39"/>
      <c r="H362" s="39" t="s">
        <v>90</v>
      </c>
      <c r="I362" s="39"/>
      <c r="J362" s="39"/>
      <c r="K362" s="39"/>
      <c r="L362" s="39"/>
      <c r="M362" s="39" t="s">
        <v>90</v>
      </c>
      <c r="N362" s="39"/>
      <c r="O362" s="39"/>
      <c r="P362" s="39"/>
    </row>
    <row r="363" spans="1:16" ht="110.25" x14ac:dyDescent="0.25">
      <c r="A363" s="103">
        <v>10</v>
      </c>
      <c r="B363" s="67" t="s">
        <v>432</v>
      </c>
      <c r="C363" s="39" t="s">
        <v>90</v>
      </c>
      <c r="D363" s="39"/>
      <c r="E363" s="39"/>
      <c r="F363" s="41"/>
      <c r="G363" s="39"/>
      <c r="H363" s="39" t="s">
        <v>90</v>
      </c>
      <c r="I363" s="39"/>
      <c r="J363" s="39"/>
      <c r="K363" s="39"/>
      <c r="L363" s="39"/>
      <c r="M363" s="39" t="s">
        <v>90</v>
      </c>
      <c r="N363" s="39"/>
      <c r="O363" s="39"/>
      <c r="P363" s="39"/>
    </row>
    <row r="364" spans="1:16" ht="47.25" x14ac:dyDescent="0.25">
      <c r="A364" s="103">
        <v>11</v>
      </c>
      <c r="B364" s="67" t="s">
        <v>433</v>
      </c>
      <c r="C364" s="39" t="s">
        <v>90</v>
      </c>
      <c r="D364" s="39"/>
      <c r="E364" s="39"/>
      <c r="F364" s="41"/>
      <c r="G364" s="39"/>
      <c r="H364" s="39" t="s">
        <v>90</v>
      </c>
      <c r="I364" s="39"/>
      <c r="J364" s="39"/>
      <c r="K364" s="39"/>
      <c r="L364" s="39"/>
      <c r="M364" s="39" t="s">
        <v>90</v>
      </c>
      <c r="N364" s="39"/>
      <c r="O364" s="39"/>
      <c r="P364" s="39"/>
    </row>
    <row r="365" spans="1:16" ht="47.25" x14ac:dyDescent="0.25">
      <c r="A365" s="103">
        <v>12</v>
      </c>
      <c r="B365" s="67" t="s">
        <v>434</v>
      </c>
      <c r="C365" s="39" t="s">
        <v>90</v>
      </c>
      <c r="D365" s="39"/>
      <c r="E365" s="39"/>
      <c r="F365" s="41"/>
      <c r="G365" s="39"/>
      <c r="H365" s="39" t="s">
        <v>90</v>
      </c>
      <c r="I365" s="39"/>
      <c r="J365" s="39"/>
      <c r="K365" s="39"/>
      <c r="L365" s="39"/>
      <c r="M365" s="39" t="s">
        <v>90</v>
      </c>
      <c r="N365" s="39"/>
      <c r="O365" s="39"/>
      <c r="P365" s="39"/>
    </row>
    <row r="366" spans="1:16" ht="31.5" x14ac:dyDescent="0.25">
      <c r="A366" s="103">
        <v>13</v>
      </c>
      <c r="B366" s="67" t="s">
        <v>435</v>
      </c>
      <c r="C366" s="39" t="s">
        <v>90</v>
      </c>
      <c r="D366" s="39"/>
      <c r="E366" s="39"/>
      <c r="F366" s="41"/>
      <c r="G366" s="39"/>
      <c r="H366" s="39" t="s">
        <v>90</v>
      </c>
      <c r="I366" s="39"/>
      <c r="J366" s="39"/>
      <c r="K366" s="39"/>
      <c r="L366" s="39"/>
      <c r="M366" s="39" t="s">
        <v>90</v>
      </c>
      <c r="N366" s="39"/>
      <c r="O366" s="39"/>
      <c r="P366" s="39"/>
    </row>
    <row r="367" spans="1:16" ht="31.5" x14ac:dyDescent="0.25">
      <c r="A367" s="103">
        <v>14</v>
      </c>
      <c r="B367" s="67" t="s">
        <v>436</v>
      </c>
      <c r="C367" s="39" t="s">
        <v>90</v>
      </c>
      <c r="D367" s="39"/>
      <c r="E367" s="39"/>
      <c r="F367" s="41"/>
      <c r="G367" s="39"/>
      <c r="H367" s="39" t="s">
        <v>90</v>
      </c>
      <c r="I367" s="39"/>
      <c r="J367" s="39"/>
      <c r="K367" s="39"/>
      <c r="L367" s="39"/>
      <c r="M367" s="39" t="s">
        <v>90</v>
      </c>
      <c r="N367" s="39"/>
      <c r="O367" s="39"/>
      <c r="P367" s="39"/>
    </row>
    <row r="368" spans="1:16" ht="15.75" x14ac:dyDescent="0.25">
      <c r="A368" s="103">
        <v>15</v>
      </c>
      <c r="B368" s="67" t="s">
        <v>437</v>
      </c>
      <c r="C368" s="39" t="s">
        <v>90</v>
      </c>
      <c r="D368" s="39"/>
      <c r="E368" s="39"/>
      <c r="F368" s="41"/>
      <c r="G368" s="39"/>
      <c r="H368" s="39" t="s">
        <v>90</v>
      </c>
      <c r="I368" s="39"/>
      <c r="J368" s="39"/>
      <c r="K368" s="39"/>
      <c r="L368" s="39"/>
      <c r="M368" s="39" t="s">
        <v>90</v>
      </c>
      <c r="N368" s="39"/>
      <c r="O368" s="39"/>
      <c r="P368" s="39"/>
    </row>
    <row r="369" spans="1:16" ht="31.5" x14ac:dyDescent="0.25">
      <c r="A369" s="103">
        <v>16</v>
      </c>
      <c r="B369" s="67" t="s">
        <v>438</v>
      </c>
      <c r="C369" s="39" t="s">
        <v>90</v>
      </c>
      <c r="D369" s="39"/>
      <c r="E369" s="39"/>
      <c r="F369" s="41"/>
      <c r="G369" s="39"/>
      <c r="H369" s="39" t="s">
        <v>90</v>
      </c>
      <c r="I369" s="39"/>
      <c r="J369" s="39"/>
      <c r="K369" s="39"/>
      <c r="L369" s="39"/>
      <c r="M369" s="39" t="s">
        <v>90</v>
      </c>
      <c r="N369" s="39"/>
      <c r="O369" s="39"/>
      <c r="P369" s="39"/>
    </row>
    <row r="370" spans="1:16" ht="63" x14ac:dyDescent="0.25">
      <c r="A370" s="103">
        <v>17</v>
      </c>
      <c r="B370" s="67" t="s">
        <v>439</v>
      </c>
      <c r="C370" s="39" t="s">
        <v>90</v>
      </c>
      <c r="D370" s="39"/>
      <c r="E370" s="39"/>
      <c r="F370" s="41"/>
      <c r="G370" s="39"/>
      <c r="H370" s="39" t="s">
        <v>90</v>
      </c>
      <c r="I370" s="39"/>
      <c r="J370" s="39"/>
      <c r="K370" s="39"/>
      <c r="L370" s="39"/>
      <c r="M370" s="39" t="s">
        <v>90</v>
      </c>
      <c r="N370" s="39"/>
      <c r="O370" s="39"/>
      <c r="P370" s="39"/>
    </row>
    <row r="371" spans="1:16" ht="63" x14ac:dyDescent="0.25">
      <c r="A371" s="103">
        <v>18</v>
      </c>
      <c r="B371" s="67" t="s">
        <v>440</v>
      </c>
      <c r="C371" s="39" t="s">
        <v>90</v>
      </c>
      <c r="D371" s="39"/>
      <c r="E371" s="39"/>
      <c r="F371" s="41"/>
      <c r="G371" s="39"/>
      <c r="H371" s="39" t="s">
        <v>90</v>
      </c>
      <c r="I371" s="39"/>
      <c r="J371" s="39"/>
      <c r="K371" s="39"/>
      <c r="L371" s="39"/>
      <c r="M371" s="39" t="s">
        <v>90</v>
      </c>
      <c r="N371" s="39"/>
      <c r="O371" s="39"/>
      <c r="P371" s="39"/>
    </row>
    <row r="372" spans="1:16" ht="63" x14ac:dyDescent="0.25">
      <c r="A372" s="103">
        <v>19</v>
      </c>
      <c r="B372" s="67" t="s">
        <v>441</v>
      </c>
      <c r="C372" s="39" t="s">
        <v>90</v>
      </c>
      <c r="D372" s="39"/>
      <c r="E372" s="39"/>
      <c r="F372" s="41"/>
      <c r="G372" s="39"/>
      <c r="H372" s="39" t="s">
        <v>90</v>
      </c>
      <c r="I372" s="39"/>
      <c r="J372" s="39"/>
      <c r="K372" s="39"/>
      <c r="L372" s="39"/>
      <c r="M372" s="39" t="s">
        <v>90</v>
      </c>
      <c r="N372" s="39"/>
      <c r="O372" s="39"/>
      <c r="P372" s="39"/>
    </row>
    <row r="373" spans="1:16" ht="78.75" x14ac:dyDescent="0.25">
      <c r="A373" s="103">
        <v>20</v>
      </c>
      <c r="B373" s="67" t="s">
        <v>442</v>
      </c>
      <c r="C373" s="39" t="s">
        <v>90</v>
      </c>
      <c r="D373" s="39"/>
      <c r="E373" s="39"/>
      <c r="F373" s="41"/>
      <c r="G373" s="39"/>
      <c r="H373" s="39" t="s">
        <v>90</v>
      </c>
      <c r="I373" s="39"/>
      <c r="J373" s="39"/>
      <c r="K373" s="39"/>
      <c r="L373" s="39"/>
      <c r="M373" s="39" t="s">
        <v>90</v>
      </c>
      <c r="N373" s="39"/>
      <c r="O373" s="39"/>
      <c r="P373" s="39"/>
    </row>
    <row r="374" spans="1:16" ht="78.75" x14ac:dyDescent="0.25">
      <c r="A374" s="103">
        <v>21</v>
      </c>
      <c r="B374" s="67" t="s">
        <v>443</v>
      </c>
      <c r="C374" s="39" t="s">
        <v>90</v>
      </c>
      <c r="D374" s="39"/>
      <c r="E374" s="39"/>
      <c r="F374" s="41"/>
      <c r="G374" s="39"/>
      <c r="H374" s="39" t="s">
        <v>90</v>
      </c>
      <c r="I374" s="39"/>
      <c r="J374" s="39"/>
      <c r="K374" s="39"/>
      <c r="L374" s="39"/>
      <c r="M374" s="39" t="s">
        <v>90</v>
      </c>
      <c r="N374" s="39"/>
      <c r="O374" s="39"/>
      <c r="P374" s="39"/>
    </row>
    <row r="375" spans="1:16" ht="78.75" x14ac:dyDescent="0.25">
      <c r="A375" s="103">
        <v>22</v>
      </c>
      <c r="B375" s="67" t="s">
        <v>444</v>
      </c>
      <c r="C375" s="39" t="s">
        <v>90</v>
      </c>
      <c r="D375" s="39"/>
      <c r="E375" s="39"/>
      <c r="F375" s="39"/>
      <c r="G375" s="39"/>
      <c r="H375" s="39" t="s">
        <v>90</v>
      </c>
      <c r="I375" s="39"/>
      <c r="J375" s="39"/>
      <c r="K375" s="39"/>
      <c r="L375" s="39"/>
      <c r="M375" s="39" t="s">
        <v>90</v>
      </c>
      <c r="N375" s="39"/>
      <c r="O375" s="39"/>
      <c r="P375" s="39"/>
    </row>
    <row r="376" spans="1:16" ht="78.75" x14ac:dyDescent="0.25">
      <c r="A376" s="103">
        <v>23</v>
      </c>
      <c r="B376" s="67" t="s">
        <v>445</v>
      </c>
      <c r="C376" s="39" t="s">
        <v>90</v>
      </c>
      <c r="D376" s="39"/>
      <c r="E376" s="39"/>
      <c r="F376" s="39"/>
      <c r="G376" s="39"/>
      <c r="H376" s="39" t="s">
        <v>90</v>
      </c>
      <c r="I376" s="39"/>
      <c r="J376" s="39"/>
      <c r="K376" s="39"/>
      <c r="L376" s="39"/>
      <c r="M376" s="39" t="s">
        <v>90</v>
      </c>
      <c r="N376" s="39"/>
      <c r="O376" s="39"/>
      <c r="P376" s="39"/>
    </row>
    <row r="377" spans="1:16" ht="94.5" x14ac:dyDescent="0.25">
      <c r="A377" s="103">
        <v>24</v>
      </c>
      <c r="B377" s="67" t="s">
        <v>446</v>
      </c>
      <c r="C377" s="39" t="s">
        <v>90</v>
      </c>
      <c r="D377" s="39"/>
      <c r="E377" s="39"/>
      <c r="F377" s="39"/>
      <c r="G377" s="39"/>
      <c r="H377" s="39" t="s">
        <v>90</v>
      </c>
      <c r="I377" s="39"/>
      <c r="J377" s="39"/>
      <c r="K377" s="39"/>
      <c r="L377" s="39"/>
      <c r="M377" s="39" t="s">
        <v>90</v>
      </c>
      <c r="N377" s="39"/>
      <c r="O377" s="39"/>
      <c r="P377" s="39"/>
    </row>
    <row r="378" spans="1:16" ht="94.5" x14ac:dyDescent="0.25">
      <c r="A378" s="103">
        <v>25</v>
      </c>
      <c r="B378" s="67" t="s">
        <v>447</v>
      </c>
      <c r="C378" s="39" t="s">
        <v>90</v>
      </c>
      <c r="D378" s="39"/>
      <c r="E378" s="39"/>
      <c r="F378" s="39"/>
      <c r="G378" s="39"/>
      <c r="H378" s="39" t="s">
        <v>90</v>
      </c>
      <c r="I378" s="39"/>
      <c r="J378" s="39"/>
      <c r="K378" s="39"/>
      <c r="L378" s="39"/>
      <c r="M378" s="39" t="s">
        <v>90</v>
      </c>
      <c r="N378" s="39"/>
      <c r="O378" s="39"/>
      <c r="P378" s="39"/>
    </row>
    <row r="379" spans="1:16" ht="15.75" x14ac:dyDescent="0.25">
      <c r="A379" s="40"/>
      <c r="B379" s="52" t="s">
        <v>30</v>
      </c>
      <c r="C379" s="44">
        <f>COUNTIF(C380:C384,"x")</f>
        <v>5</v>
      </c>
      <c r="D379" s="39"/>
      <c r="E379" s="39"/>
      <c r="F379" s="39"/>
      <c r="G379" s="39"/>
      <c r="H379" s="39"/>
      <c r="I379" s="39"/>
      <c r="J379" s="39"/>
      <c r="K379" s="39"/>
      <c r="L379" s="39"/>
      <c r="M379" s="39"/>
      <c r="N379" s="39"/>
      <c r="O379" s="39"/>
      <c r="P379" s="39"/>
    </row>
    <row r="380" spans="1:16" ht="31.5" x14ac:dyDescent="0.25">
      <c r="A380" s="40">
        <v>1</v>
      </c>
      <c r="B380" s="51" t="s">
        <v>448</v>
      </c>
      <c r="C380" s="39" t="s">
        <v>90</v>
      </c>
      <c r="D380" s="39"/>
      <c r="E380" s="39" t="s">
        <v>90</v>
      </c>
      <c r="F380" s="39"/>
      <c r="G380" s="39"/>
      <c r="H380" s="39"/>
      <c r="I380" s="39"/>
      <c r="J380" s="39"/>
      <c r="K380" s="39"/>
      <c r="L380" s="39"/>
      <c r="M380" s="39" t="s">
        <v>90</v>
      </c>
      <c r="N380" s="39"/>
      <c r="O380" s="39"/>
      <c r="P380" s="39"/>
    </row>
    <row r="381" spans="1:16" ht="47.25" x14ac:dyDescent="0.25">
      <c r="A381" s="40">
        <v>2</v>
      </c>
      <c r="B381" s="51" t="s">
        <v>449</v>
      </c>
      <c r="C381" s="39" t="s">
        <v>90</v>
      </c>
      <c r="D381" s="39"/>
      <c r="E381" s="39" t="s">
        <v>90</v>
      </c>
      <c r="F381" s="39"/>
      <c r="G381" s="39"/>
      <c r="H381" s="39"/>
      <c r="I381" s="39"/>
      <c r="J381" s="39"/>
      <c r="K381" s="39"/>
      <c r="L381" s="39"/>
      <c r="M381" s="39" t="s">
        <v>90</v>
      </c>
      <c r="N381" s="39"/>
      <c r="O381" s="39"/>
      <c r="P381" s="39"/>
    </row>
    <row r="382" spans="1:16" ht="47.25" x14ac:dyDescent="0.25">
      <c r="A382" s="40">
        <v>3</v>
      </c>
      <c r="B382" s="51" t="s">
        <v>450</v>
      </c>
      <c r="C382" s="39" t="s">
        <v>90</v>
      </c>
      <c r="D382" s="39"/>
      <c r="E382" s="39" t="s">
        <v>90</v>
      </c>
      <c r="F382" s="39"/>
      <c r="G382" s="39"/>
      <c r="H382" s="39"/>
      <c r="I382" s="39"/>
      <c r="J382" s="39"/>
      <c r="K382" s="39"/>
      <c r="L382" s="39"/>
      <c r="M382" s="39" t="s">
        <v>90</v>
      </c>
      <c r="N382" s="39"/>
      <c r="O382" s="39"/>
      <c r="P382" s="39"/>
    </row>
    <row r="383" spans="1:16" ht="31.5" x14ac:dyDescent="0.25">
      <c r="A383" s="40">
        <v>4</v>
      </c>
      <c r="B383" s="51" t="s">
        <v>451</v>
      </c>
      <c r="C383" s="39" t="s">
        <v>90</v>
      </c>
      <c r="D383" s="39"/>
      <c r="E383" s="39" t="s">
        <v>90</v>
      </c>
      <c r="F383" s="39"/>
      <c r="G383" s="39"/>
      <c r="H383" s="39"/>
      <c r="I383" s="39"/>
      <c r="J383" s="39"/>
      <c r="K383" s="39"/>
      <c r="L383" s="39"/>
      <c r="M383" s="39" t="s">
        <v>90</v>
      </c>
      <c r="N383" s="39"/>
      <c r="O383" s="39"/>
      <c r="P383" s="39"/>
    </row>
    <row r="384" spans="1:16" ht="31.5" x14ac:dyDescent="0.25">
      <c r="A384" s="40">
        <v>5</v>
      </c>
      <c r="B384" s="51" t="s">
        <v>452</v>
      </c>
      <c r="C384" s="39" t="s">
        <v>90</v>
      </c>
      <c r="D384" s="39"/>
      <c r="E384" s="39" t="s">
        <v>90</v>
      </c>
      <c r="F384" s="39"/>
      <c r="G384" s="39"/>
      <c r="H384" s="39"/>
      <c r="I384" s="39"/>
      <c r="J384" s="39"/>
      <c r="K384" s="39"/>
      <c r="L384" s="39"/>
      <c r="M384" s="39" t="s">
        <v>90</v>
      </c>
      <c r="N384" s="39"/>
      <c r="O384" s="39"/>
      <c r="P384" s="39"/>
    </row>
    <row r="385" spans="1:16" ht="15.75" x14ac:dyDescent="0.25">
      <c r="A385" s="40"/>
      <c r="B385" s="52" t="s">
        <v>31</v>
      </c>
      <c r="C385" s="44">
        <f>COUNTIF(C386:C393,"x")</f>
        <v>8</v>
      </c>
      <c r="D385" s="39"/>
      <c r="E385" s="39"/>
      <c r="F385" s="39"/>
      <c r="G385" s="39"/>
      <c r="H385" s="39"/>
      <c r="I385" s="39"/>
      <c r="J385" s="39"/>
      <c r="K385" s="39"/>
      <c r="L385" s="39"/>
      <c r="M385" s="39"/>
      <c r="N385" s="39"/>
      <c r="O385" s="39"/>
      <c r="P385" s="39"/>
    </row>
    <row r="386" spans="1:16" ht="15.75" x14ac:dyDescent="0.25">
      <c r="A386" s="40">
        <v>1</v>
      </c>
      <c r="B386" s="66" t="s">
        <v>453</v>
      </c>
      <c r="C386" s="39" t="s">
        <v>90</v>
      </c>
      <c r="D386" s="39"/>
      <c r="E386" s="39" t="s">
        <v>90</v>
      </c>
      <c r="F386" s="39"/>
      <c r="G386" s="39"/>
      <c r="H386" s="39"/>
      <c r="I386" s="39"/>
      <c r="J386" s="39"/>
      <c r="K386" s="70"/>
      <c r="L386" s="39"/>
      <c r="M386" s="39" t="s">
        <v>90</v>
      </c>
      <c r="N386" s="39"/>
      <c r="O386" s="39" t="s">
        <v>90</v>
      </c>
      <c r="P386" s="39"/>
    </row>
    <row r="387" spans="1:16" ht="31.5" x14ac:dyDescent="0.25">
      <c r="A387" s="40">
        <v>2</v>
      </c>
      <c r="B387" s="66" t="s">
        <v>454</v>
      </c>
      <c r="C387" s="39" t="s">
        <v>90</v>
      </c>
      <c r="D387" s="39"/>
      <c r="E387" s="39" t="s">
        <v>90</v>
      </c>
      <c r="F387" s="39"/>
      <c r="G387" s="39"/>
      <c r="H387" s="39"/>
      <c r="I387" s="39"/>
      <c r="J387" s="39"/>
      <c r="K387" s="70"/>
      <c r="L387" s="39"/>
      <c r="M387" s="39" t="s">
        <v>90</v>
      </c>
      <c r="N387" s="39"/>
      <c r="O387" s="39" t="s">
        <v>90</v>
      </c>
      <c r="P387" s="39"/>
    </row>
    <row r="388" spans="1:16" ht="31.5" x14ac:dyDescent="0.25">
      <c r="A388" s="40">
        <v>3</v>
      </c>
      <c r="B388" s="66" t="s">
        <v>455</v>
      </c>
      <c r="C388" s="39" t="s">
        <v>90</v>
      </c>
      <c r="D388" s="39"/>
      <c r="E388" s="39" t="s">
        <v>90</v>
      </c>
      <c r="F388" s="39"/>
      <c r="G388" s="39"/>
      <c r="H388" s="39"/>
      <c r="I388" s="39"/>
      <c r="J388" s="39"/>
      <c r="K388" s="70"/>
      <c r="L388" s="39"/>
      <c r="M388" s="39" t="s">
        <v>90</v>
      </c>
      <c r="N388" s="39"/>
      <c r="O388" s="39" t="s">
        <v>90</v>
      </c>
      <c r="P388" s="39"/>
    </row>
    <row r="389" spans="1:16" ht="31.5" x14ac:dyDescent="0.25">
      <c r="A389" s="40">
        <v>4</v>
      </c>
      <c r="B389" s="66" t="s">
        <v>456</v>
      </c>
      <c r="C389" s="39" t="s">
        <v>90</v>
      </c>
      <c r="D389" s="39"/>
      <c r="E389" s="39" t="s">
        <v>90</v>
      </c>
      <c r="F389" s="39"/>
      <c r="G389" s="39"/>
      <c r="H389" s="39"/>
      <c r="I389" s="39"/>
      <c r="J389" s="39"/>
      <c r="K389" s="70"/>
      <c r="L389" s="39"/>
      <c r="M389" s="39" t="s">
        <v>90</v>
      </c>
      <c r="N389" s="39"/>
      <c r="O389" s="39" t="s">
        <v>90</v>
      </c>
      <c r="P389" s="39"/>
    </row>
    <row r="390" spans="1:16" ht="31.5" x14ac:dyDescent="0.25">
      <c r="A390" s="40">
        <v>5</v>
      </c>
      <c r="B390" s="66" t="s">
        <v>457</v>
      </c>
      <c r="C390" s="39" t="s">
        <v>90</v>
      </c>
      <c r="D390" s="39"/>
      <c r="E390" s="39" t="s">
        <v>90</v>
      </c>
      <c r="F390" s="39"/>
      <c r="G390" s="39"/>
      <c r="H390" s="39"/>
      <c r="I390" s="39"/>
      <c r="J390" s="39"/>
      <c r="K390" s="70"/>
      <c r="L390" s="39"/>
      <c r="M390" s="39" t="s">
        <v>90</v>
      </c>
      <c r="N390" s="39"/>
      <c r="O390" s="39" t="s">
        <v>90</v>
      </c>
      <c r="P390" s="39"/>
    </row>
    <row r="391" spans="1:16" ht="15.75" x14ac:dyDescent="0.25">
      <c r="A391" s="40">
        <v>6</v>
      </c>
      <c r="B391" s="66" t="s">
        <v>458</v>
      </c>
      <c r="C391" s="39" t="s">
        <v>90</v>
      </c>
      <c r="D391" s="39"/>
      <c r="E391" s="39" t="s">
        <v>90</v>
      </c>
      <c r="F391" s="39"/>
      <c r="G391" s="39"/>
      <c r="H391" s="39"/>
      <c r="I391" s="39"/>
      <c r="J391" s="39"/>
      <c r="K391" s="70"/>
      <c r="L391" s="39"/>
      <c r="M391" s="39" t="s">
        <v>90</v>
      </c>
      <c r="N391" s="39"/>
      <c r="O391" s="39" t="s">
        <v>90</v>
      </c>
      <c r="P391" s="39"/>
    </row>
    <row r="392" spans="1:16" ht="15.75" x14ac:dyDescent="0.25">
      <c r="A392" s="40">
        <v>7</v>
      </c>
      <c r="B392" s="66" t="s">
        <v>459</v>
      </c>
      <c r="C392" s="39" t="s">
        <v>90</v>
      </c>
      <c r="D392" s="39"/>
      <c r="E392" s="39" t="s">
        <v>90</v>
      </c>
      <c r="F392" s="39"/>
      <c r="G392" s="39"/>
      <c r="H392" s="39"/>
      <c r="I392" s="39"/>
      <c r="J392" s="39"/>
      <c r="K392" s="70"/>
      <c r="L392" s="39"/>
      <c r="M392" s="39" t="s">
        <v>90</v>
      </c>
      <c r="N392" s="39"/>
      <c r="O392" s="39" t="s">
        <v>90</v>
      </c>
      <c r="P392" s="39"/>
    </row>
    <row r="393" spans="1:16" ht="31.5" x14ac:dyDescent="0.25">
      <c r="A393" s="40">
        <v>8</v>
      </c>
      <c r="B393" s="66" t="s">
        <v>460</v>
      </c>
      <c r="C393" s="39" t="s">
        <v>90</v>
      </c>
      <c r="D393" s="39"/>
      <c r="E393" s="39" t="s">
        <v>90</v>
      </c>
      <c r="F393" s="39"/>
      <c r="G393" s="39"/>
      <c r="H393" s="39"/>
      <c r="I393" s="39"/>
      <c r="J393" s="39"/>
      <c r="K393" s="70"/>
      <c r="L393" s="39"/>
      <c r="M393" s="39" t="s">
        <v>90</v>
      </c>
      <c r="N393" s="39"/>
      <c r="O393" s="39" t="s">
        <v>90</v>
      </c>
      <c r="P393" s="39"/>
    </row>
    <row r="394" spans="1:16" ht="15.75" x14ac:dyDescent="0.25">
      <c r="A394" s="103"/>
      <c r="B394" s="67"/>
      <c r="C394" s="39"/>
      <c r="D394" s="39"/>
      <c r="E394" s="39"/>
      <c r="F394" s="39"/>
      <c r="G394" s="39"/>
      <c r="H394" s="39"/>
      <c r="I394" s="39"/>
      <c r="J394" s="39"/>
      <c r="K394" s="39"/>
      <c r="L394" s="39"/>
      <c r="M394" s="39"/>
      <c r="N394" s="39"/>
      <c r="O394" s="39"/>
      <c r="P394" s="39"/>
    </row>
    <row r="395" spans="1:16" ht="15.75" x14ac:dyDescent="0.25">
      <c r="A395" s="105"/>
      <c r="B395" s="48" t="s">
        <v>45</v>
      </c>
      <c r="C395" s="44">
        <f t="shared" ref="C395:P395" si="22">SUM(C7+C308)</f>
        <v>364</v>
      </c>
      <c r="D395" s="44">
        <f t="shared" si="22"/>
        <v>135</v>
      </c>
      <c r="E395" s="44">
        <f t="shared" si="22"/>
        <v>13</v>
      </c>
      <c r="F395" s="44">
        <f t="shared" si="22"/>
        <v>72</v>
      </c>
      <c r="G395" s="44">
        <f t="shared" si="22"/>
        <v>12</v>
      </c>
      <c r="H395" s="44">
        <f t="shared" si="22"/>
        <v>136</v>
      </c>
      <c r="I395" s="44">
        <f t="shared" si="22"/>
        <v>21</v>
      </c>
      <c r="J395" s="44">
        <f t="shared" si="22"/>
        <v>101</v>
      </c>
      <c r="K395" s="44">
        <f t="shared" si="22"/>
        <v>9</v>
      </c>
      <c r="L395" s="44">
        <f t="shared" si="22"/>
        <v>78</v>
      </c>
      <c r="M395" s="44">
        <f t="shared" si="22"/>
        <v>164</v>
      </c>
      <c r="N395" s="44">
        <f t="shared" si="22"/>
        <v>116</v>
      </c>
      <c r="O395" s="44">
        <f t="shared" si="22"/>
        <v>269</v>
      </c>
      <c r="P395" s="44">
        <f t="shared" si="22"/>
        <v>265</v>
      </c>
    </row>
    <row r="396" spans="1:16" ht="53.25" customHeight="1" x14ac:dyDescent="0.25">
      <c r="A396" s="100"/>
      <c r="B396" s="120" t="s">
        <v>461</v>
      </c>
      <c r="C396" s="120"/>
      <c r="D396" s="120"/>
      <c r="E396" s="120"/>
      <c r="F396" s="120"/>
      <c r="G396" s="120"/>
      <c r="H396" s="120"/>
      <c r="I396" s="120"/>
      <c r="J396" s="120"/>
      <c r="K396" s="120"/>
      <c r="L396" s="120"/>
      <c r="M396" s="120"/>
      <c r="N396" s="120"/>
      <c r="O396" s="120"/>
      <c r="P396" s="120"/>
    </row>
  </sheetData>
  <mergeCells count="13">
    <mergeCell ref="A82:B82"/>
    <mergeCell ref="B396:P396"/>
    <mergeCell ref="O1:P1"/>
    <mergeCell ref="L4:N4"/>
    <mergeCell ref="O4:P4"/>
    <mergeCell ref="D4:D5"/>
    <mergeCell ref="A2:P2"/>
    <mergeCell ref="A4:A5"/>
    <mergeCell ref="B4:B5"/>
    <mergeCell ref="C4:C5"/>
    <mergeCell ref="I4:K4"/>
    <mergeCell ref="E4:E5"/>
    <mergeCell ref="F4:H4"/>
  </mergeCells>
  <pageMargins left="0.39" right="0.23" top="0.26" bottom="0.24" header="0.2"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workbookViewId="0">
      <selection activeCell="E4" sqref="E4"/>
    </sheetView>
  </sheetViews>
  <sheetFormatPr defaultColWidth="9.140625" defaultRowHeight="15" x14ac:dyDescent="0.25"/>
  <cols>
    <col min="1" max="1" width="5.5703125" style="20" customWidth="1"/>
    <col min="2" max="2" width="48.28515625" style="21" customWidth="1"/>
    <col min="3" max="5" width="7.140625" style="23" customWidth="1"/>
    <col min="6" max="7" width="7.140625" style="20" customWidth="1"/>
    <col min="8" max="8" width="6.28515625" style="20" customWidth="1"/>
    <col min="9" max="16384" width="9.140625" style="20"/>
  </cols>
  <sheetData>
    <row r="1" spans="1:9" ht="24" customHeight="1" x14ac:dyDescent="0.25">
      <c r="A1" s="19"/>
      <c r="C1" s="167"/>
      <c r="D1" s="167"/>
      <c r="E1" s="167"/>
      <c r="F1" s="19"/>
      <c r="H1" s="18" t="s">
        <v>18</v>
      </c>
    </row>
    <row r="2" spans="1:9" ht="27" customHeight="1" x14ac:dyDescent="0.25">
      <c r="A2" s="126" t="s">
        <v>680</v>
      </c>
      <c r="B2" s="126"/>
      <c r="C2" s="126"/>
      <c r="D2" s="126"/>
      <c r="E2" s="126"/>
      <c r="F2" s="126"/>
      <c r="G2" s="126"/>
      <c r="H2" s="126"/>
    </row>
    <row r="3" spans="1:9" ht="62.25" customHeight="1" x14ac:dyDescent="0.25">
      <c r="A3" s="125" t="s">
        <v>13</v>
      </c>
      <c r="B3" s="125" t="s">
        <v>42</v>
      </c>
      <c r="C3" s="168" t="s">
        <v>68</v>
      </c>
      <c r="D3" s="169"/>
      <c r="E3" s="170"/>
      <c r="F3" s="127" t="s">
        <v>69</v>
      </c>
      <c r="G3" s="128"/>
      <c r="H3" s="125" t="s">
        <v>38</v>
      </c>
    </row>
    <row r="4" spans="1:9" ht="51" x14ac:dyDescent="0.25">
      <c r="A4" s="125"/>
      <c r="B4" s="125"/>
      <c r="C4" s="171" t="s">
        <v>70</v>
      </c>
      <c r="D4" s="171" t="s">
        <v>71</v>
      </c>
      <c r="E4" s="171" t="s">
        <v>72</v>
      </c>
      <c r="F4" s="17" t="s">
        <v>73</v>
      </c>
      <c r="G4" s="17" t="s">
        <v>74</v>
      </c>
      <c r="H4" s="125"/>
    </row>
    <row r="5" spans="1:9" s="10" customFormat="1" x14ac:dyDescent="0.25">
      <c r="A5" s="24" t="s">
        <v>35</v>
      </c>
      <c r="B5" s="24" t="s">
        <v>37</v>
      </c>
      <c r="C5" s="24">
        <v>1</v>
      </c>
      <c r="D5" s="24">
        <v>2</v>
      </c>
      <c r="E5" s="24">
        <v>3</v>
      </c>
      <c r="F5" s="24">
        <v>4</v>
      </c>
      <c r="G5" s="24">
        <v>5</v>
      </c>
      <c r="H5" s="24">
        <v>6</v>
      </c>
    </row>
    <row r="6" spans="1:9" ht="15.75" x14ac:dyDescent="0.25">
      <c r="A6" s="43"/>
      <c r="B6" s="88" t="s">
        <v>704</v>
      </c>
      <c r="C6" s="89"/>
      <c r="D6" s="89"/>
      <c r="E6" s="89"/>
      <c r="F6" s="89"/>
      <c r="G6" s="89"/>
      <c r="H6" s="89"/>
    </row>
    <row r="7" spans="1:9" ht="31.5" x14ac:dyDescent="0.25">
      <c r="A7" s="90">
        <v>1</v>
      </c>
      <c r="B7" s="30" t="s">
        <v>462</v>
      </c>
      <c r="C7" s="89"/>
      <c r="D7" s="91"/>
      <c r="E7" s="89" t="s">
        <v>90</v>
      </c>
      <c r="F7" s="89" t="s">
        <v>90</v>
      </c>
      <c r="G7" s="89" t="s">
        <v>90</v>
      </c>
      <c r="H7" s="89"/>
      <c r="I7" s="116"/>
    </row>
    <row r="8" spans="1:9" ht="31.5" x14ac:dyDescent="0.25">
      <c r="A8" s="90">
        <v>2</v>
      </c>
      <c r="B8" s="30" t="s">
        <v>463</v>
      </c>
      <c r="C8" s="89"/>
      <c r="D8" s="91"/>
      <c r="E8" s="89" t="s">
        <v>90</v>
      </c>
      <c r="F8" s="89" t="s">
        <v>90</v>
      </c>
      <c r="G8" s="89" t="s">
        <v>90</v>
      </c>
      <c r="H8" s="89"/>
      <c r="I8" s="116"/>
    </row>
    <row r="9" spans="1:9" ht="31.5" x14ac:dyDescent="0.25">
      <c r="A9" s="90">
        <f>IF(A8="",A7+1,A8+1)</f>
        <v>3</v>
      </c>
      <c r="B9" s="30" t="s">
        <v>464</v>
      </c>
      <c r="C9" s="89"/>
      <c r="D9" s="91"/>
      <c r="E9" s="89" t="s">
        <v>90</v>
      </c>
      <c r="F9" s="89" t="s">
        <v>90</v>
      </c>
      <c r="G9" s="89" t="s">
        <v>90</v>
      </c>
      <c r="H9" s="89"/>
      <c r="I9" s="116"/>
    </row>
    <row r="10" spans="1:9" ht="15.75" x14ac:dyDescent="0.25">
      <c r="A10" s="90"/>
      <c r="B10" s="92" t="s">
        <v>705</v>
      </c>
      <c r="C10" s="89"/>
      <c r="D10" s="89"/>
      <c r="E10" s="89"/>
      <c r="F10" s="89"/>
      <c r="G10" s="89"/>
      <c r="H10" s="89"/>
      <c r="I10" s="116"/>
    </row>
    <row r="11" spans="1:9" ht="47.25" x14ac:dyDescent="0.25">
      <c r="A11" s="90">
        <f t="shared" ref="A10:A73" si="0">IF(A10="",A9+1,A10+1)</f>
        <v>4</v>
      </c>
      <c r="B11" s="30" t="s">
        <v>465</v>
      </c>
      <c r="C11" s="89"/>
      <c r="D11" s="91"/>
      <c r="E11" s="89" t="s">
        <v>90</v>
      </c>
      <c r="F11" s="89" t="s">
        <v>90</v>
      </c>
      <c r="G11" s="89" t="s">
        <v>90</v>
      </c>
      <c r="H11" s="89"/>
      <c r="I11" s="116"/>
    </row>
    <row r="12" spans="1:9" ht="31.5" x14ac:dyDescent="0.25">
      <c r="A12" s="90">
        <f t="shared" si="0"/>
        <v>5</v>
      </c>
      <c r="B12" s="30" t="s">
        <v>466</v>
      </c>
      <c r="C12" s="89"/>
      <c r="D12" s="91"/>
      <c r="E12" s="89" t="s">
        <v>90</v>
      </c>
      <c r="F12" s="89" t="s">
        <v>90</v>
      </c>
      <c r="G12" s="89" t="s">
        <v>90</v>
      </c>
      <c r="H12" s="89"/>
      <c r="I12" s="116"/>
    </row>
    <row r="13" spans="1:9" ht="78.75" x14ac:dyDescent="0.25">
      <c r="A13" s="90">
        <f t="shared" si="0"/>
        <v>6</v>
      </c>
      <c r="B13" s="30" t="s">
        <v>467</v>
      </c>
      <c r="C13" s="89"/>
      <c r="D13" s="91"/>
      <c r="E13" s="89" t="s">
        <v>90</v>
      </c>
      <c r="F13" s="89" t="s">
        <v>90</v>
      </c>
      <c r="G13" s="89" t="s">
        <v>90</v>
      </c>
      <c r="H13" s="89"/>
      <c r="I13" s="116"/>
    </row>
    <row r="14" spans="1:9" ht="15.75" x14ac:dyDescent="0.25">
      <c r="A14" s="90"/>
      <c r="B14" s="88" t="s">
        <v>706</v>
      </c>
      <c r="C14" s="89"/>
      <c r="D14" s="89"/>
      <c r="E14" s="89"/>
      <c r="F14" s="89"/>
      <c r="G14" s="89"/>
      <c r="H14" s="89"/>
      <c r="I14" s="116"/>
    </row>
    <row r="15" spans="1:9" ht="15.75" x14ac:dyDescent="0.25">
      <c r="A15" s="90">
        <f t="shared" si="0"/>
        <v>7</v>
      </c>
      <c r="B15" s="30" t="s">
        <v>468</v>
      </c>
      <c r="C15" s="89"/>
      <c r="D15" s="91"/>
      <c r="E15" s="89" t="s">
        <v>90</v>
      </c>
      <c r="F15" s="89" t="s">
        <v>90</v>
      </c>
      <c r="G15" s="89" t="s">
        <v>90</v>
      </c>
      <c r="H15" s="89"/>
      <c r="I15" s="116"/>
    </row>
    <row r="16" spans="1:9" ht="15.75" x14ac:dyDescent="0.25">
      <c r="A16" s="90"/>
      <c r="B16" s="88" t="s">
        <v>707</v>
      </c>
      <c r="C16" s="89"/>
      <c r="D16" s="89"/>
      <c r="E16" s="89"/>
      <c r="F16" s="89"/>
      <c r="G16" s="89"/>
      <c r="H16" s="89"/>
      <c r="I16" s="116"/>
    </row>
    <row r="17" spans="1:9" ht="15.75" x14ac:dyDescent="0.25">
      <c r="A17" s="90">
        <f t="shared" si="0"/>
        <v>8</v>
      </c>
      <c r="B17" s="30" t="s">
        <v>469</v>
      </c>
      <c r="C17" s="89"/>
      <c r="D17" s="91"/>
      <c r="E17" s="89" t="s">
        <v>90</v>
      </c>
      <c r="F17" s="89" t="s">
        <v>90</v>
      </c>
      <c r="G17" s="89" t="s">
        <v>90</v>
      </c>
      <c r="H17" s="89"/>
      <c r="I17" s="116"/>
    </row>
    <row r="18" spans="1:9" ht="15.75" x14ac:dyDescent="0.25">
      <c r="A18" s="90"/>
      <c r="B18" s="92" t="s">
        <v>708</v>
      </c>
      <c r="C18" s="89"/>
      <c r="D18" s="89"/>
      <c r="E18" s="89"/>
      <c r="F18" s="89"/>
      <c r="G18" s="89"/>
      <c r="H18" s="89"/>
      <c r="I18" s="116"/>
    </row>
    <row r="19" spans="1:9" ht="15.75" x14ac:dyDescent="0.25">
      <c r="A19" s="90">
        <f t="shared" si="0"/>
        <v>9</v>
      </c>
      <c r="B19" s="93" t="s">
        <v>470</v>
      </c>
      <c r="C19" s="89"/>
      <c r="D19" s="91"/>
      <c r="E19" s="91" t="s">
        <v>90</v>
      </c>
      <c r="F19" s="89" t="s">
        <v>90</v>
      </c>
      <c r="G19" s="89" t="s">
        <v>90</v>
      </c>
      <c r="H19" s="89"/>
      <c r="I19" s="116"/>
    </row>
    <row r="20" spans="1:9" ht="31.5" x14ac:dyDescent="0.25">
      <c r="A20" s="90">
        <f t="shared" si="0"/>
        <v>10</v>
      </c>
      <c r="B20" s="94" t="s">
        <v>471</v>
      </c>
      <c r="C20" s="89"/>
      <c r="D20" s="91"/>
      <c r="E20" s="91" t="s">
        <v>90</v>
      </c>
      <c r="F20" s="89" t="s">
        <v>90</v>
      </c>
      <c r="G20" s="89" t="s">
        <v>90</v>
      </c>
      <c r="H20" s="89"/>
      <c r="I20" s="116"/>
    </row>
    <row r="21" spans="1:9" ht="15.75" x14ac:dyDescent="0.25">
      <c r="A21" s="90">
        <f t="shared" si="0"/>
        <v>11</v>
      </c>
      <c r="B21" s="93" t="s">
        <v>472</v>
      </c>
      <c r="C21" s="89"/>
      <c r="D21" s="91" t="s">
        <v>90</v>
      </c>
      <c r="E21" s="91"/>
      <c r="F21" s="89" t="s">
        <v>90</v>
      </c>
      <c r="G21" s="89" t="s">
        <v>90</v>
      </c>
      <c r="H21" s="89"/>
      <c r="I21" s="116"/>
    </row>
    <row r="22" spans="1:9" ht="15.75" x14ac:dyDescent="0.25">
      <c r="A22" s="90"/>
      <c r="B22" s="92" t="s">
        <v>709</v>
      </c>
      <c r="C22" s="89"/>
      <c r="D22" s="89"/>
      <c r="E22" s="89"/>
      <c r="F22" s="89"/>
      <c r="G22" s="89"/>
      <c r="H22" s="89"/>
      <c r="I22" s="116"/>
    </row>
    <row r="23" spans="1:9" ht="31.5" x14ac:dyDescent="0.25">
      <c r="A23" s="90">
        <f t="shared" si="0"/>
        <v>12</v>
      </c>
      <c r="B23" s="31" t="s">
        <v>473</v>
      </c>
      <c r="C23" s="89"/>
      <c r="D23" s="91"/>
      <c r="E23" s="91" t="s">
        <v>90</v>
      </c>
      <c r="F23" s="91" t="s">
        <v>90</v>
      </c>
      <c r="G23" s="91" t="s">
        <v>90</v>
      </c>
      <c r="H23" s="89"/>
      <c r="I23" s="116"/>
    </row>
    <row r="24" spans="1:9" ht="31.5" x14ac:dyDescent="0.25">
      <c r="A24" s="90">
        <f t="shared" si="0"/>
        <v>13</v>
      </c>
      <c r="B24" s="31" t="s">
        <v>474</v>
      </c>
      <c r="C24" s="89"/>
      <c r="D24" s="89"/>
      <c r="E24" s="89" t="s">
        <v>90</v>
      </c>
      <c r="F24" s="89" t="s">
        <v>90</v>
      </c>
      <c r="G24" s="89" t="s">
        <v>90</v>
      </c>
      <c r="H24" s="89"/>
      <c r="I24" s="116"/>
    </row>
    <row r="25" spans="1:9" ht="15.75" x14ac:dyDescent="0.25">
      <c r="A25" s="90">
        <f t="shared" si="0"/>
        <v>14</v>
      </c>
      <c r="B25" s="31" t="s">
        <v>475</v>
      </c>
      <c r="C25" s="89"/>
      <c r="D25" s="91"/>
      <c r="E25" s="91" t="s">
        <v>90</v>
      </c>
      <c r="F25" s="91" t="s">
        <v>90</v>
      </c>
      <c r="G25" s="91" t="s">
        <v>90</v>
      </c>
      <c r="H25" s="89"/>
      <c r="I25" s="116"/>
    </row>
    <row r="26" spans="1:9" ht="15.75" x14ac:dyDescent="0.25">
      <c r="A26" s="90"/>
      <c r="B26" s="92" t="s">
        <v>710</v>
      </c>
      <c r="C26" s="89"/>
      <c r="D26" s="89"/>
      <c r="E26" s="89"/>
      <c r="F26" s="89"/>
      <c r="G26" s="89"/>
      <c r="H26" s="89"/>
      <c r="I26" s="116"/>
    </row>
    <row r="27" spans="1:9" ht="15.75" x14ac:dyDescent="0.25">
      <c r="A27" s="90">
        <f t="shared" si="0"/>
        <v>15</v>
      </c>
      <c r="B27" s="30" t="s">
        <v>476</v>
      </c>
      <c r="C27" s="89"/>
      <c r="D27" s="91"/>
      <c r="E27" s="89" t="s">
        <v>90</v>
      </c>
      <c r="F27" s="89" t="s">
        <v>90</v>
      </c>
      <c r="G27" s="89" t="s">
        <v>90</v>
      </c>
      <c r="H27" s="89"/>
      <c r="I27" s="116"/>
    </row>
    <row r="28" spans="1:9" ht="15.75" x14ac:dyDescent="0.25">
      <c r="A28" s="90"/>
      <c r="B28" s="92" t="s">
        <v>711</v>
      </c>
      <c r="C28" s="89"/>
      <c r="D28" s="91"/>
      <c r="E28" s="89"/>
      <c r="F28" s="89"/>
      <c r="G28" s="89"/>
      <c r="H28" s="89"/>
      <c r="I28" s="116"/>
    </row>
    <row r="29" spans="1:9" ht="15.75" x14ac:dyDescent="0.25">
      <c r="A29" s="90">
        <f t="shared" si="0"/>
        <v>16</v>
      </c>
      <c r="B29" s="30" t="s">
        <v>477</v>
      </c>
      <c r="C29" s="89"/>
      <c r="D29" s="91" t="s">
        <v>90</v>
      </c>
      <c r="E29" s="89"/>
      <c r="F29" s="89"/>
      <c r="G29" s="89"/>
      <c r="H29" s="89"/>
      <c r="I29" s="116"/>
    </row>
    <row r="30" spans="1:9" ht="15.75" x14ac:dyDescent="0.25">
      <c r="A30" s="90">
        <f t="shared" si="0"/>
        <v>17</v>
      </c>
      <c r="B30" s="30" t="s">
        <v>375</v>
      </c>
      <c r="C30" s="89"/>
      <c r="D30" s="91" t="s">
        <v>90</v>
      </c>
      <c r="E30" s="89"/>
      <c r="F30" s="89"/>
      <c r="G30" s="89"/>
      <c r="H30" s="89"/>
      <c r="I30" s="116"/>
    </row>
    <row r="31" spans="1:9" ht="15.75" x14ac:dyDescent="0.25">
      <c r="A31" s="90">
        <f t="shared" si="0"/>
        <v>18</v>
      </c>
      <c r="B31" s="30" t="s">
        <v>381</v>
      </c>
      <c r="C31" s="89" t="s">
        <v>90</v>
      </c>
      <c r="D31" s="89"/>
      <c r="E31" s="89"/>
      <c r="F31" s="89"/>
      <c r="G31" s="89"/>
      <c r="H31" s="89"/>
      <c r="I31" s="116"/>
    </row>
    <row r="32" spans="1:9" ht="15.75" x14ac:dyDescent="0.25">
      <c r="A32" s="90">
        <f t="shared" si="0"/>
        <v>19</v>
      </c>
      <c r="B32" s="30" t="s">
        <v>383</v>
      </c>
      <c r="C32" s="89"/>
      <c r="D32" s="91" t="s">
        <v>90</v>
      </c>
      <c r="E32" s="89"/>
      <c r="F32" s="89"/>
      <c r="G32" s="89"/>
      <c r="H32" s="89"/>
      <c r="I32" s="116"/>
    </row>
    <row r="33" spans="1:9" ht="15.75" x14ac:dyDescent="0.25">
      <c r="A33" s="90"/>
      <c r="B33" s="92" t="s">
        <v>712</v>
      </c>
      <c r="C33" s="89"/>
      <c r="D33" s="91"/>
      <c r="E33" s="89"/>
      <c r="F33" s="89"/>
      <c r="G33" s="89"/>
      <c r="H33" s="89"/>
      <c r="I33" s="116"/>
    </row>
    <row r="34" spans="1:9" ht="47.25" x14ac:dyDescent="0.25">
      <c r="A34" s="90">
        <f t="shared" si="0"/>
        <v>20</v>
      </c>
      <c r="B34" s="93" t="s">
        <v>478</v>
      </c>
      <c r="C34" s="89"/>
      <c r="D34" s="91"/>
      <c r="E34" s="89" t="s">
        <v>90</v>
      </c>
      <c r="F34" s="89"/>
      <c r="G34" s="89"/>
      <c r="H34" s="89"/>
      <c r="I34" s="116"/>
    </row>
    <row r="35" spans="1:9" ht="15.75" x14ac:dyDescent="0.25">
      <c r="A35" s="90"/>
      <c r="B35" s="92" t="s">
        <v>713</v>
      </c>
      <c r="C35" s="89"/>
      <c r="D35" s="91"/>
      <c r="E35" s="89"/>
      <c r="F35" s="89"/>
      <c r="G35" s="89"/>
      <c r="H35" s="89"/>
      <c r="I35" s="116"/>
    </row>
    <row r="36" spans="1:9" ht="33" x14ac:dyDescent="0.25">
      <c r="A36" s="90">
        <f t="shared" si="0"/>
        <v>21</v>
      </c>
      <c r="B36" s="111" t="s">
        <v>269</v>
      </c>
      <c r="C36" s="89" t="s">
        <v>90</v>
      </c>
      <c r="D36" s="91"/>
      <c r="E36" s="91"/>
      <c r="F36" s="112"/>
      <c r="G36" s="112"/>
      <c r="H36" s="89"/>
      <c r="I36" s="116"/>
    </row>
    <row r="37" spans="1:9" ht="33" x14ac:dyDescent="0.25">
      <c r="A37" s="90">
        <f t="shared" si="0"/>
        <v>22</v>
      </c>
      <c r="B37" s="111" t="s">
        <v>270</v>
      </c>
      <c r="C37" s="89" t="s">
        <v>90</v>
      </c>
      <c r="D37" s="91"/>
      <c r="E37" s="91"/>
      <c r="F37" s="112"/>
      <c r="G37" s="112"/>
      <c r="H37" s="89"/>
      <c r="I37" s="116"/>
    </row>
    <row r="38" spans="1:9" ht="49.5" x14ac:dyDescent="0.25">
      <c r="A38" s="90">
        <f t="shared" si="0"/>
        <v>23</v>
      </c>
      <c r="B38" s="111" t="s">
        <v>479</v>
      </c>
      <c r="C38" s="89"/>
      <c r="D38" s="91"/>
      <c r="E38" s="91" t="s">
        <v>90</v>
      </c>
      <c r="F38" s="110" t="s">
        <v>90</v>
      </c>
      <c r="G38" s="110" t="s">
        <v>90</v>
      </c>
      <c r="H38" s="89"/>
      <c r="I38" s="116"/>
    </row>
    <row r="39" spans="1:9" ht="33" x14ac:dyDescent="0.25">
      <c r="A39" s="90">
        <f t="shared" si="0"/>
        <v>24</v>
      </c>
      <c r="B39" s="111" t="s">
        <v>272</v>
      </c>
      <c r="C39" s="89"/>
      <c r="D39" s="91"/>
      <c r="E39" s="91" t="s">
        <v>90</v>
      </c>
      <c r="F39" s="110" t="s">
        <v>90</v>
      </c>
      <c r="G39" s="110" t="s">
        <v>90</v>
      </c>
      <c r="H39" s="89"/>
      <c r="I39" s="116"/>
    </row>
    <row r="40" spans="1:9" ht="49.5" x14ac:dyDescent="0.25">
      <c r="A40" s="90">
        <f t="shared" si="0"/>
        <v>25</v>
      </c>
      <c r="B40" s="111" t="s">
        <v>273</v>
      </c>
      <c r="C40" s="89"/>
      <c r="D40" s="91"/>
      <c r="E40" s="91" t="s">
        <v>90</v>
      </c>
      <c r="F40" s="110" t="s">
        <v>90</v>
      </c>
      <c r="G40" s="110" t="s">
        <v>90</v>
      </c>
      <c r="H40" s="89"/>
      <c r="I40" s="116"/>
    </row>
    <row r="41" spans="1:9" ht="49.5" x14ac:dyDescent="0.25">
      <c r="A41" s="90">
        <f t="shared" si="0"/>
        <v>26</v>
      </c>
      <c r="B41" s="111" t="s">
        <v>274</v>
      </c>
      <c r="C41" s="89"/>
      <c r="D41" s="91"/>
      <c r="E41" s="91" t="s">
        <v>90</v>
      </c>
      <c r="F41" s="110" t="s">
        <v>90</v>
      </c>
      <c r="G41" s="110" t="s">
        <v>90</v>
      </c>
      <c r="H41" s="89"/>
      <c r="I41" s="116"/>
    </row>
    <row r="42" spans="1:9" ht="66" x14ac:dyDescent="0.25">
      <c r="A42" s="90">
        <f t="shared" si="0"/>
        <v>27</v>
      </c>
      <c r="B42" s="111" t="s">
        <v>480</v>
      </c>
      <c r="C42" s="89"/>
      <c r="D42" s="91"/>
      <c r="E42" s="91" t="s">
        <v>90</v>
      </c>
      <c r="F42" s="110" t="s">
        <v>90</v>
      </c>
      <c r="G42" s="110" t="s">
        <v>90</v>
      </c>
      <c r="H42" s="89"/>
      <c r="I42" s="116"/>
    </row>
    <row r="43" spans="1:9" ht="16.5" x14ac:dyDescent="0.25">
      <c r="A43" s="90">
        <f t="shared" si="0"/>
        <v>28</v>
      </c>
      <c r="B43" s="111" t="s">
        <v>481</v>
      </c>
      <c r="C43" s="89"/>
      <c r="D43" s="91"/>
      <c r="E43" s="91" t="s">
        <v>90</v>
      </c>
      <c r="F43" s="110" t="s">
        <v>90</v>
      </c>
      <c r="G43" s="110" t="s">
        <v>90</v>
      </c>
      <c r="H43" s="89"/>
      <c r="I43" s="116"/>
    </row>
    <row r="44" spans="1:9" ht="16.5" x14ac:dyDescent="0.25">
      <c r="A44" s="90">
        <f t="shared" si="0"/>
        <v>29</v>
      </c>
      <c r="B44" s="111" t="s">
        <v>482</v>
      </c>
      <c r="C44" s="89"/>
      <c r="D44" s="91"/>
      <c r="E44" s="91" t="s">
        <v>90</v>
      </c>
      <c r="F44" s="110" t="s">
        <v>90</v>
      </c>
      <c r="G44" s="110" t="s">
        <v>90</v>
      </c>
      <c r="H44" s="89"/>
      <c r="I44" s="116"/>
    </row>
    <row r="45" spans="1:9" ht="33" x14ac:dyDescent="0.25">
      <c r="A45" s="90">
        <f t="shared" si="0"/>
        <v>30</v>
      </c>
      <c r="B45" s="111" t="s">
        <v>278</v>
      </c>
      <c r="C45" s="89" t="s">
        <v>90</v>
      </c>
      <c r="D45" s="91"/>
      <c r="E45" s="91"/>
      <c r="F45" s="112"/>
      <c r="G45" s="112"/>
      <c r="H45" s="89"/>
      <c r="I45" s="116"/>
    </row>
    <row r="46" spans="1:9" ht="16.5" x14ac:dyDescent="0.25">
      <c r="A46" s="90">
        <f t="shared" si="0"/>
        <v>31</v>
      </c>
      <c r="B46" s="111" t="s">
        <v>483</v>
      </c>
      <c r="C46" s="89" t="s">
        <v>90</v>
      </c>
      <c r="D46" s="91"/>
      <c r="E46" s="91"/>
      <c r="F46" s="112"/>
      <c r="G46" s="112"/>
      <c r="H46" s="89"/>
      <c r="I46" s="116"/>
    </row>
    <row r="47" spans="1:9" ht="15.75" x14ac:dyDescent="0.25">
      <c r="A47" s="90"/>
      <c r="B47" s="92" t="s">
        <v>714</v>
      </c>
      <c r="C47" s="89"/>
      <c r="D47" s="91"/>
      <c r="E47" s="89"/>
      <c r="F47" s="89"/>
      <c r="G47" s="89"/>
      <c r="H47" s="89"/>
      <c r="I47" s="116"/>
    </row>
    <row r="48" spans="1:9" ht="31.5" x14ac:dyDescent="0.25">
      <c r="A48" s="90">
        <f t="shared" si="0"/>
        <v>32</v>
      </c>
      <c r="B48" s="30" t="s">
        <v>484</v>
      </c>
      <c r="C48" s="89"/>
      <c r="D48" s="91"/>
      <c r="E48" s="91" t="s">
        <v>90</v>
      </c>
      <c r="F48" s="110" t="s">
        <v>90</v>
      </c>
      <c r="G48" s="110" t="s">
        <v>90</v>
      </c>
      <c r="H48" s="89"/>
      <c r="I48" s="116"/>
    </row>
    <row r="49" spans="1:9" ht="15.75" x14ac:dyDescent="0.25">
      <c r="A49" s="90">
        <f t="shared" si="0"/>
        <v>33</v>
      </c>
      <c r="B49" s="30" t="s">
        <v>485</v>
      </c>
      <c r="C49" s="89"/>
      <c r="D49" s="91"/>
      <c r="E49" s="91" t="s">
        <v>90</v>
      </c>
      <c r="F49" s="110" t="s">
        <v>90</v>
      </c>
      <c r="G49" s="110" t="s">
        <v>90</v>
      </c>
      <c r="H49" s="89"/>
      <c r="I49" s="116"/>
    </row>
    <row r="50" spans="1:9" ht="31.5" x14ac:dyDescent="0.25">
      <c r="A50" s="90">
        <f t="shared" si="0"/>
        <v>34</v>
      </c>
      <c r="B50" s="30" t="s">
        <v>486</v>
      </c>
      <c r="C50" s="89"/>
      <c r="D50" s="91" t="s">
        <v>90</v>
      </c>
      <c r="E50" s="91"/>
      <c r="F50" s="110" t="s">
        <v>90</v>
      </c>
      <c r="G50" s="110" t="s">
        <v>90</v>
      </c>
      <c r="H50" s="89"/>
      <c r="I50" s="116"/>
    </row>
    <row r="51" spans="1:9" ht="15.75" x14ac:dyDescent="0.25">
      <c r="A51" s="90">
        <f t="shared" si="0"/>
        <v>35</v>
      </c>
      <c r="B51" s="30" t="s">
        <v>487</v>
      </c>
      <c r="C51" s="89"/>
      <c r="D51" s="91" t="s">
        <v>90</v>
      </c>
      <c r="E51" s="91"/>
      <c r="F51" s="110" t="s">
        <v>90</v>
      </c>
      <c r="G51" s="110" t="s">
        <v>90</v>
      </c>
      <c r="H51" s="89"/>
      <c r="I51" s="116"/>
    </row>
    <row r="52" spans="1:9" ht="63" x14ac:dyDescent="0.25">
      <c r="A52" s="90">
        <f t="shared" si="0"/>
        <v>36</v>
      </c>
      <c r="B52" s="30" t="s">
        <v>488</v>
      </c>
      <c r="C52" s="89"/>
      <c r="D52" s="91"/>
      <c r="E52" s="91" t="s">
        <v>90</v>
      </c>
      <c r="F52" s="110" t="s">
        <v>90</v>
      </c>
      <c r="G52" s="110" t="s">
        <v>90</v>
      </c>
      <c r="H52" s="89"/>
      <c r="I52" s="116"/>
    </row>
    <row r="53" spans="1:9" ht="31.5" x14ac:dyDescent="0.25">
      <c r="A53" s="90">
        <f t="shared" si="0"/>
        <v>37</v>
      </c>
      <c r="B53" s="30" t="s">
        <v>489</v>
      </c>
      <c r="C53" s="89"/>
      <c r="D53" s="91" t="s">
        <v>90</v>
      </c>
      <c r="E53" s="91"/>
      <c r="F53" s="110" t="s">
        <v>90</v>
      </c>
      <c r="G53" s="110" t="s">
        <v>90</v>
      </c>
      <c r="H53" s="89"/>
      <c r="I53" s="116"/>
    </row>
    <row r="54" spans="1:9" ht="31.5" x14ac:dyDescent="0.25">
      <c r="A54" s="90">
        <f t="shared" si="0"/>
        <v>38</v>
      </c>
      <c r="B54" s="30" t="s">
        <v>490</v>
      </c>
      <c r="C54" s="89"/>
      <c r="D54" s="91"/>
      <c r="E54" s="91" t="s">
        <v>90</v>
      </c>
      <c r="F54" s="110" t="s">
        <v>90</v>
      </c>
      <c r="G54" s="110" t="s">
        <v>90</v>
      </c>
      <c r="H54" s="89"/>
      <c r="I54" s="116"/>
    </row>
    <row r="55" spans="1:9" ht="31.5" x14ac:dyDescent="0.25">
      <c r="A55" s="90">
        <f t="shared" si="0"/>
        <v>39</v>
      </c>
      <c r="B55" s="93" t="s">
        <v>491</v>
      </c>
      <c r="C55" s="89"/>
      <c r="D55" s="91"/>
      <c r="E55" s="91" t="s">
        <v>90</v>
      </c>
      <c r="F55" s="110" t="s">
        <v>90</v>
      </c>
      <c r="G55" s="110" t="s">
        <v>90</v>
      </c>
      <c r="H55" s="89"/>
      <c r="I55" s="116"/>
    </row>
    <row r="56" spans="1:9" ht="15.75" x14ac:dyDescent="0.25">
      <c r="A56" s="90"/>
      <c r="B56" s="92" t="s">
        <v>715</v>
      </c>
      <c r="C56" s="89"/>
      <c r="D56" s="91"/>
      <c r="E56" s="89"/>
      <c r="F56" s="89"/>
      <c r="G56" s="89"/>
      <c r="H56" s="89"/>
      <c r="I56" s="116"/>
    </row>
    <row r="57" spans="1:9" ht="31.5" x14ac:dyDescent="0.25">
      <c r="A57" s="90">
        <f t="shared" si="0"/>
        <v>40</v>
      </c>
      <c r="B57" s="30" t="s">
        <v>492</v>
      </c>
      <c r="C57" s="89"/>
      <c r="D57" s="91"/>
      <c r="E57" s="89" t="s">
        <v>90</v>
      </c>
      <c r="F57" s="89" t="s">
        <v>90</v>
      </c>
      <c r="G57" s="89" t="s">
        <v>90</v>
      </c>
      <c r="H57" s="89"/>
      <c r="I57" s="116"/>
    </row>
    <row r="58" spans="1:9" ht="15.75" x14ac:dyDescent="0.25">
      <c r="A58" s="90">
        <f t="shared" si="0"/>
        <v>41</v>
      </c>
      <c r="B58" s="30" t="s">
        <v>493</v>
      </c>
      <c r="C58" s="89"/>
      <c r="D58" s="91"/>
      <c r="E58" s="89" t="s">
        <v>90</v>
      </c>
      <c r="F58" s="89" t="s">
        <v>90</v>
      </c>
      <c r="G58" s="89" t="s">
        <v>90</v>
      </c>
      <c r="H58" s="89"/>
      <c r="I58" s="116"/>
    </row>
    <row r="59" spans="1:9" ht="15.75" x14ac:dyDescent="0.25">
      <c r="A59" s="90"/>
      <c r="B59" s="92" t="s">
        <v>716</v>
      </c>
      <c r="C59" s="89"/>
      <c r="D59" s="91"/>
      <c r="E59" s="89"/>
      <c r="F59" s="89"/>
      <c r="G59" s="89"/>
      <c r="H59" s="89"/>
      <c r="I59" s="116"/>
    </row>
    <row r="60" spans="1:9" ht="47.25" x14ac:dyDescent="0.25">
      <c r="A60" s="90">
        <f t="shared" si="0"/>
        <v>42</v>
      </c>
      <c r="B60" s="30" t="s">
        <v>494</v>
      </c>
      <c r="C60" s="89"/>
      <c r="D60" s="91"/>
      <c r="E60" s="89" t="s">
        <v>90</v>
      </c>
      <c r="F60" s="89" t="s">
        <v>90</v>
      </c>
      <c r="G60" s="89" t="s">
        <v>90</v>
      </c>
      <c r="H60" s="89"/>
      <c r="I60" s="116"/>
    </row>
    <row r="61" spans="1:9" ht="47.25" x14ac:dyDescent="0.25">
      <c r="A61" s="90">
        <f t="shared" si="0"/>
        <v>43</v>
      </c>
      <c r="B61" s="30" t="s">
        <v>495</v>
      </c>
      <c r="C61" s="89"/>
      <c r="D61" s="91"/>
      <c r="E61" s="89" t="s">
        <v>90</v>
      </c>
      <c r="F61" s="89" t="s">
        <v>90</v>
      </c>
      <c r="G61" s="89" t="s">
        <v>90</v>
      </c>
      <c r="H61" s="89"/>
      <c r="I61" s="116"/>
    </row>
    <row r="62" spans="1:9" ht="47.25" x14ac:dyDescent="0.25">
      <c r="A62" s="90">
        <f t="shared" si="0"/>
        <v>44</v>
      </c>
      <c r="B62" s="30" t="s">
        <v>496</v>
      </c>
      <c r="C62" s="89"/>
      <c r="D62" s="91"/>
      <c r="E62" s="89" t="s">
        <v>90</v>
      </c>
      <c r="F62" s="89" t="s">
        <v>90</v>
      </c>
      <c r="G62" s="89" t="s">
        <v>90</v>
      </c>
      <c r="H62" s="89"/>
      <c r="I62" s="116"/>
    </row>
    <row r="63" spans="1:9" ht="47.25" x14ac:dyDescent="0.25">
      <c r="A63" s="90">
        <f t="shared" si="0"/>
        <v>45</v>
      </c>
      <c r="B63" s="30" t="s">
        <v>497</v>
      </c>
      <c r="C63" s="89"/>
      <c r="D63" s="91"/>
      <c r="E63" s="89" t="s">
        <v>90</v>
      </c>
      <c r="F63" s="89" t="s">
        <v>90</v>
      </c>
      <c r="G63" s="89" t="s">
        <v>90</v>
      </c>
      <c r="H63" s="89"/>
      <c r="I63" s="116"/>
    </row>
    <row r="64" spans="1:9" ht="15.75" x14ac:dyDescent="0.25">
      <c r="A64" s="90"/>
      <c r="B64" s="92" t="s">
        <v>717</v>
      </c>
      <c r="C64" s="89"/>
      <c r="D64" s="91"/>
      <c r="E64" s="89"/>
      <c r="F64" s="89"/>
      <c r="G64" s="89"/>
      <c r="H64" s="89"/>
      <c r="I64" s="116"/>
    </row>
    <row r="65" spans="1:9" ht="31.5" x14ac:dyDescent="0.25">
      <c r="A65" s="90">
        <f t="shared" si="0"/>
        <v>46</v>
      </c>
      <c r="B65" s="30" t="s">
        <v>498</v>
      </c>
      <c r="C65" s="89"/>
      <c r="D65" s="91" t="s">
        <v>90</v>
      </c>
      <c r="E65" s="89"/>
      <c r="F65" s="89"/>
      <c r="G65" s="89"/>
      <c r="H65" s="89"/>
      <c r="I65" s="116"/>
    </row>
    <row r="66" spans="1:9" ht="47.25" x14ac:dyDescent="0.25">
      <c r="A66" s="90">
        <f t="shared" si="0"/>
        <v>47</v>
      </c>
      <c r="B66" s="30" t="s">
        <v>499</v>
      </c>
      <c r="C66" s="89"/>
      <c r="D66" s="91" t="s">
        <v>90</v>
      </c>
      <c r="E66" s="89"/>
      <c r="F66" s="89"/>
      <c r="G66" s="89"/>
      <c r="H66" s="89"/>
      <c r="I66" s="116"/>
    </row>
    <row r="67" spans="1:9" ht="31.5" x14ac:dyDescent="0.25">
      <c r="A67" s="90">
        <f t="shared" si="0"/>
        <v>48</v>
      </c>
      <c r="B67" s="30" t="s">
        <v>500</v>
      </c>
      <c r="C67" s="89"/>
      <c r="D67" s="91" t="s">
        <v>90</v>
      </c>
      <c r="E67" s="89"/>
      <c r="F67" s="89"/>
      <c r="G67" s="89"/>
      <c r="H67" s="89"/>
      <c r="I67" s="116"/>
    </row>
    <row r="68" spans="1:9" ht="15.75" x14ac:dyDescent="0.25">
      <c r="A68" s="90">
        <f t="shared" si="0"/>
        <v>49</v>
      </c>
      <c r="B68" s="30" t="s">
        <v>501</v>
      </c>
      <c r="C68" s="89"/>
      <c r="D68" s="91"/>
      <c r="E68" s="89" t="s">
        <v>90</v>
      </c>
      <c r="F68" s="89"/>
      <c r="G68" s="89"/>
      <c r="H68" s="89"/>
      <c r="I68" s="116"/>
    </row>
    <row r="69" spans="1:9" ht="15.75" x14ac:dyDescent="0.25">
      <c r="A69" s="90">
        <f t="shared" si="0"/>
        <v>50</v>
      </c>
      <c r="B69" s="30" t="s">
        <v>205</v>
      </c>
      <c r="C69" s="89" t="s">
        <v>90</v>
      </c>
      <c r="D69" s="91"/>
      <c r="E69" s="89"/>
      <c r="F69" s="89"/>
      <c r="G69" s="89"/>
      <c r="H69" s="89"/>
      <c r="I69" s="116"/>
    </row>
    <row r="70" spans="1:9" ht="15.75" x14ac:dyDescent="0.25">
      <c r="A70" s="90"/>
      <c r="B70" s="92" t="s">
        <v>718</v>
      </c>
      <c r="C70" s="89"/>
      <c r="D70" s="91"/>
      <c r="E70" s="89"/>
      <c r="F70" s="89"/>
      <c r="G70" s="89"/>
      <c r="H70" s="89"/>
      <c r="I70" s="116"/>
    </row>
    <row r="71" spans="1:9" ht="15.75" x14ac:dyDescent="0.25">
      <c r="A71" s="90">
        <f t="shared" si="0"/>
        <v>51</v>
      </c>
      <c r="B71" s="30" t="s">
        <v>502</v>
      </c>
      <c r="C71" s="89"/>
      <c r="D71" s="91"/>
      <c r="E71" s="91" t="s">
        <v>90</v>
      </c>
      <c r="F71" s="110" t="s">
        <v>90</v>
      </c>
      <c r="G71" s="110" t="s">
        <v>90</v>
      </c>
      <c r="H71" s="89"/>
      <c r="I71" s="116"/>
    </row>
    <row r="72" spans="1:9" ht="15.75" x14ac:dyDescent="0.25">
      <c r="A72" s="90">
        <f t="shared" si="0"/>
        <v>52</v>
      </c>
      <c r="B72" s="30" t="s">
        <v>503</v>
      </c>
      <c r="C72" s="89"/>
      <c r="D72" s="91"/>
      <c r="E72" s="91" t="s">
        <v>90</v>
      </c>
      <c r="F72" s="110" t="s">
        <v>90</v>
      </c>
      <c r="G72" s="110" t="s">
        <v>90</v>
      </c>
      <c r="H72" s="89"/>
      <c r="I72" s="116"/>
    </row>
    <row r="73" spans="1:9" ht="15.75" x14ac:dyDescent="0.25">
      <c r="A73" s="90">
        <f t="shared" si="0"/>
        <v>53</v>
      </c>
      <c r="B73" s="30" t="s">
        <v>504</v>
      </c>
      <c r="C73" s="89"/>
      <c r="D73" s="91"/>
      <c r="E73" s="91" t="s">
        <v>90</v>
      </c>
      <c r="F73" s="110" t="s">
        <v>90</v>
      </c>
      <c r="G73" s="110" t="s">
        <v>90</v>
      </c>
      <c r="H73" s="89"/>
      <c r="I73" s="116"/>
    </row>
    <row r="74" spans="1:9" ht="31.5" x14ac:dyDescent="0.25">
      <c r="A74" s="90">
        <f t="shared" ref="A74:A137" si="1">IF(A73="",A72+1,A73+1)</f>
        <v>54</v>
      </c>
      <c r="B74" s="30" t="s">
        <v>505</v>
      </c>
      <c r="C74" s="89"/>
      <c r="D74" s="91"/>
      <c r="E74" s="91" t="s">
        <v>90</v>
      </c>
      <c r="F74" s="110" t="s">
        <v>90</v>
      </c>
      <c r="G74" s="110" t="s">
        <v>90</v>
      </c>
      <c r="H74" s="89"/>
      <c r="I74" s="116"/>
    </row>
    <row r="75" spans="1:9" ht="47.25" x14ac:dyDescent="0.25">
      <c r="A75" s="90">
        <f t="shared" si="1"/>
        <v>55</v>
      </c>
      <c r="B75" s="30" t="s">
        <v>506</v>
      </c>
      <c r="C75" s="89"/>
      <c r="D75" s="91"/>
      <c r="E75" s="91" t="s">
        <v>90</v>
      </c>
      <c r="F75" s="110" t="s">
        <v>90</v>
      </c>
      <c r="G75" s="110" t="s">
        <v>90</v>
      </c>
      <c r="H75" s="89"/>
      <c r="I75" s="116"/>
    </row>
    <row r="76" spans="1:9" ht="31.5" x14ac:dyDescent="0.25">
      <c r="A76" s="90">
        <f t="shared" si="1"/>
        <v>56</v>
      </c>
      <c r="B76" s="30" t="s">
        <v>507</v>
      </c>
      <c r="C76" s="89"/>
      <c r="D76" s="91"/>
      <c r="E76" s="91" t="s">
        <v>90</v>
      </c>
      <c r="F76" s="110" t="s">
        <v>90</v>
      </c>
      <c r="G76" s="110" t="s">
        <v>90</v>
      </c>
      <c r="H76" s="89"/>
      <c r="I76" s="116"/>
    </row>
    <row r="77" spans="1:9" ht="31.5" x14ac:dyDescent="0.25">
      <c r="A77" s="90">
        <f t="shared" si="1"/>
        <v>57</v>
      </c>
      <c r="B77" s="30" t="s">
        <v>508</v>
      </c>
      <c r="C77" s="89"/>
      <c r="D77" s="91"/>
      <c r="E77" s="91" t="s">
        <v>90</v>
      </c>
      <c r="F77" s="110" t="s">
        <v>90</v>
      </c>
      <c r="G77" s="110" t="s">
        <v>90</v>
      </c>
      <c r="H77" s="89"/>
      <c r="I77" s="116"/>
    </row>
    <row r="78" spans="1:9" ht="31.5" x14ac:dyDescent="0.25">
      <c r="A78" s="90">
        <f t="shared" si="1"/>
        <v>58</v>
      </c>
      <c r="B78" s="30" t="s">
        <v>509</v>
      </c>
      <c r="C78" s="89"/>
      <c r="D78" s="91"/>
      <c r="E78" s="91" t="s">
        <v>90</v>
      </c>
      <c r="F78" s="110" t="s">
        <v>90</v>
      </c>
      <c r="G78" s="110" t="s">
        <v>90</v>
      </c>
      <c r="H78" s="89"/>
      <c r="I78" s="116"/>
    </row>
    <row r="79" spans="1:9" ht="31.5" x14ac:dyDescent="0.25">
      <c r="A79" s="90">
        <f t="shared" si="1"/>
        <v>59</v>
      </c>
      <c r="B79" s="30" t="s">
        <v>510</v>
      </c>
      <c r="C79" s="89"/>
      <c r="D79" s="91"/>
      <c r="E79" s="91" t="s">
        <v>90</v>
      </c>
      <c r="F79" s="110" t="s">
        <v>90</v>
      </c>
      <c r="G79" s="110" t="s">
        <v>90</v>
      </c>
      <c r="H79" s="89"/>
      <c r="I79" s="116"/>
    </row>
    <row r="80" spans="1:9" ht="47.25" x14ac:dyDescent="0.25">
      <c r="A80" s="90">
        <f t="shared" si="1"/>
        <v>60</v>
      </c>
      <c r="B80" s="30" t="s">
        <v>511</v>
      </c>
      <c r="C80" s="89"/>
      <c r="D80" s="91"/>
      <c r="E80" s="91" t="s">
        <v>90</v>
      </c>
      <c r="F80" s="110" t="s">
        <v>90</v>
      </c>
      <c r="G80" s="110" t="s">
        <v>90</v>
      </c>
      <c r="H80" s="89"/>
      <c r="I80" s="116"/>
    </row>
    <row r="81" spans="1:9" ht="15.75" x14ac:dyDescent="0.25">
      <c r="A81" s="90"/>
      <c r="B81" s="92" t="s">
        <v>719</v>
      </c>
      <c r="C81" s="89"/>
      <c r="D81" s="91"/>
      <c r="E81" s="89"/>
      <c r="F81" s="89"/>
      <c r="G81" s="89"/>
      <c r="H81" s="89"/>
      <c r="I81" s="116"/>
    </row>
    <row r="82" spans="1:9" ht="31.5" x14ac:dyDescent="0.25">
      <c r="A82" s="90">
        <f t="shared" si="1"/>
        <v>61</v>
      </c>
      <c r="B82" s="96" t="s">
        <v>512</v>
      </c>
      <c r="C82" s="89"/>
      <c r="D82" s="91"/>
      <c r="E82" s="89" t="s">
        <v>90</v>
      </c>
      <c r="F82" s="89" t="s">
        <v>90</v>
      </c>
      <c r="G82" s="89" t="s">
        <v>90</v>
      </c>
      <c r="H82" s="89"/>
      <c r="I82" s="116"/>
    </row>
    <row r="83" spans="1:9" ht="15.75" x14ac:dyDescent="0.25">
      <c r="A83" s="90"/>
      <c r="B83" s="92" t="s">
        <v>720</v>
      </c>
      <c r="C83" s="89"/>
      <c r="D83" s="91"/>
      <c r="E83" s="89"/>
      <c r="F83" s="89"/>
      <c r="G83" s="89"/>
      <c r="H83" s="89"/>
      <c r="I83" s="116"/>
    </row>
    <row r="84" spans="1:9" ht="15.75" x14ac:dyDescent="0.25">
      <c r="A84" s="90">
        <f t="shared" si="1"/>
        <v>62</v>
      </c>
      <c r="B84" s="30" t="s">
        <v>513</v>
      </c>
      <c r="C84" s="89"/>
      <c r="D84" s="91"/>
      <c r="E84" s="89" t="s">
        <v>90</v>
      </c>
      <c r="F84" s="89" t="s">
        <v>90</v>
      </c>
      <c r="G84" s="89" t="s">
        <v>90</v>
      </c>
      <c r="H84" s="89"/>
      <c r="I84" s="116"/>
    </row>
    <row r="85" spans="1:9" ht="15.75" x14ac:dyDescent="0.25">
      <c r="A85" s="90"/>
      <c r="B85" s="92" t="s">
        <v>721</v>
      </c>
      <c r="C85" s="89"/>
      <c r="D85" s="91"/>
      <c r="E85" s="89"/>
      <c r="F85" s="89"/>
      <c r="G85" s="89"/>
      <c r="H85" s="89"/>
      <c r="I85" s="116"/>
    </row>
    <row r="86" spans="1:9" ht="31.5" x14ac:dyDescent="0.25">
      <c r="A86" s="90">
        <f t="shared" si="1"/>
        <v>63</v>
      </c>
      <c r="B86" s="30" t="s">
        <v>514</v>
      </c>
      <c r="C86" s="89"/>
      <c r="D86" s="91"/>
      <c r="E86" s="89" t="s">
        <v>90</v>
      </c>
      <c r="F86" s="89" t="s">
        <v>90</v>
      </c>
      <c r="G86" s="89" t="s">
        <v>90</v>
      </c>
      <c r="H86" s="89"/>
      <c r="I86" s="116"/>
    </row>
    <row r="87" spans="1:9" ht="15.75" x14ac:dyDescent="0.25">
      <c r="A87" s="90"/>
      <c r="B87" s="95" t="s">
        <v>722</v>
      </c>
      <c r="C87" s="89"/>
      <c r="D87" s="91"/>
      <c r="E87" s="89"/>
      <c r="F87" s="89"/>
      <c r="G87" s="89"/>
      <c r="H87" s="89"/>
      <c r="I87" s="116"/>
    </row>
    <row r="88" spans="1:9" ht="16.5" x14ac:dyDescent="0.25">
      <c r="A88" s="90">
        <f t="shared" si="1"/>
        <v>64</v>
      </c>
      <c r="B88" s="111" t="s">
        <v>515</v>
      </c>
      <c r="C88" s="89"/>
      <c r="D88" s="91" t="s">
        <v>90</v>
      </c>
      <c r="E88" s="91"/>
      <c r="F88" s="110" t="s">
        <v>90</v>
      </c>
      <c r="G88" s="112" t="s">
        <v>690</v>
      </c>
      <c r="H88" s="89"/>
      <c r="I88" s="116"/>
    </row>
    <row r="89" spans="1:9" ht="16.5" x14ac:dyDescent="0.25">
      <c r="A89" s="90">
        <f t="shared" si="1"/>
        <v>65</v>
      </c>
      <c r="B89" s="111" t="s">
        <v>516</v>
      </c>
      <c r="C89" s="89"/>
      <c r="D89" s="91" t="s">
        <v>90</v>
      </c>
      <c r="E89" s="91"/>
      <c r="F89" s="112" t="s">
        <v>690</v>
      </c>
      <c r="G89" s="112" t="s">
        <v>690</v>
      </c>
      <c r="H89" s="89"/>
      <c r="I89" s="116"/>
    </row>
    <row r="90" spans="1:9" ht="16.5" x14ac:dyDescent="0.25">
      <c r="A90" s="90">
        <f t="shared" si="1"/>
        <v>66</v>
      </c>
      <c r="B90" s="111" t="s">
        <v>517</v>
      </c>
      <c r="C90" s="89"/>
      <c r="D90" s="91" t="s">
        <v>90</v>
      </c>
      <c r="E90" s="91"/>
      <c r="F90" s="112" t="s">
        <v>690</v>
      </c>
      <c r="G90" s="112" t="s">
        <v>690</v>
      </c>
      <c r="H90" s="89"/>
      <c r="I90" s="116"/>
    </row>
    <row r="91" spans="1:9" ht="33" x14ac:dyDescent="0.25">
      <c r="A91" s="90">
        <f t="shared" si="1"/>
        <v>67</v>
      </c>
      <c r="B91" s="111" t="s">
        <v>518</v>
      </c>
      <c r="C91" s="89"/>
      <c r="D91" s="91" t="s">
        <v>90</v>
      </c>
      <c r="E91" s="91"/>
      <c r="F91" s="112" t="s">
        <v>690</v>
      </c>
      <c r="G91" s="112" t="s">
        <v>690</v>
      </c>
      <c r="H91" s="89"/>
      <c r="I91" s="116"/>
    </row>
    <row r="92" spans="1:9" ht="16.5" x14ac:dyDescent="0.25">
      <c r="A92" s="90">
        <f t="shared" si="1"/>
        <v>68</v>
      </c>
      <c r="B92" s="111" t="s">
        <v>519</v>
      </c>
      <c r="C92" s="89"/>
      <c r="D92" s="91" t="s">
        <v>90</v>
      </c>
      <c r="E92" s="91"/>
      <c r="F92" s="110" t="s">
        <v>90</v>
      </c>
      <c r="G92" s="112" t="s">
        <v>690</v>
      </c>
      <c r="H92" s="89"/>
      <c r="I92" s="116"/>
    </row>
    <row r="93" spans="1:9" ht="16.5" x14ac:dyDescent="0.25">
      <c r="A93" s="90">
        <f t="shared" si="1"/>
        <v>69</v>
      </c>
      <c r="B93" s="111" t="s">
        <v>520</v>
      </c>
      <c r="C93" s="89"/>
      <c r="D93" s="91" t="s">
        <v>90</v>
      </c>
      <c r="E93" s="91"/>
      <c r="F93" s="110"/>
      <c r="G93" s="110"/>
      <c r="H93" s="89"/>
      <c r="I93" s="116"/>
    </row>
    <row r="94" spans="1:9" ht="16.5" x14ac:dyDescent="0.25">
      <c r="A94" s="90">
        <f t="shared" si="1"/>
        <v>70</v>
      </c>
      <c r="B94" s="111" t="s">
        <v>521</v>
      </c>
      <c r="C94" s="89"/>
      <c r="D94" s="91" t="s">
        <v>90</v>
      </c>
      <c r="E94" s="91"/>
      <c r="F94" s="112" t="s">
        <v>690</v>
      </c>
      <c r="G94" s="112" t="s">
        <v>690</v>
      </c>
      <c r="H94" s="89"/>
      <c r="I94" s="116"/>
    </row>
    <row r="95" spans="1:9" ht="16.5" x14ac:dyDescent="0.25">
      <c r="A95" s="90">
        <f t="shared" si="1"/>
        <v>71</v>
      </c>
      <c r="B95" s="111" t="s">
        <v>522</v>
      </c>
      <c r="C95" s="89"/>
      <c r="D95" s="91" t="s">
        <v>90</v>
      </c>
      <c r="E95" s="91"/>
      <c r="F95" s="112" t="s">
        <v>690</v>
      </c>
      <c r="G95" s="112" t="s">
        <v>690</v>
      </c>
      <c r="H95" s="89"/>
      <c r="I95" s="116"/>
    </row>
    <row r="96" spans="1:9" ht="16.5" x14ac:dyDescent="0.25">
      <c r="A96" s="90">
        <f t="shared" si="1"/>
        <v>72</v>
      </c>
      <c r="B96" s="111" t="s">
        <v>523</v>
      </c>
      <c r="C96" s="89"/>
      <c r="D96" s="91" t="s">
        <v>90</v>
      </c>
      <c r="E96" s="91"/>
      <c r="F96" s="110" t="s">
        <v>90</v>
      </c>
      <c r="G96" s="112" t="s">
        <v>690</v>
      </c>
      <c r="H96" s="89"/>
      <c r="I96" s="116"/>
    </row>
    <row r="97" spans="1:9" ht="16.5" x14ac:dyDescent="0.25">
      <c r="A97" s="90">
        <f t="shared" si="1"/>
        <v>73</v>
      </c>
      <c r="B97" s="111" t="s">
        <v>524</v>
      </c>
      <c r="C97" s="89"/>
      <c r="D97" s="91" t="s">
        <v>90</v>
      </c>
      <c r="E97" s="91"/>
      <c r="F97" s="110" t="s">
        <v>90</v>
      </c>
      <c r="G97" s="112" t="s">
        <v>690</v>
      </c>
      <c r="H97" s="89"/>
      <c r="I97" s="116"/>
    </row>
    <row r="98" spans="1:9" ht="16.5" x14ac:dyDescent="0.25">
      <c r="A98" s="90">
        <f t="shared" si="1"/>
        <v>74</v>
      </c>
      <c r="B98" s="111" t="s">
        <v>525</v>
      </c>
      <c r="C98" s="89"/>
      <c r="D98" s="91" t="s">
        <v>90</v>
      </c>
      <c r="E98" s="91"/>
      <c r="F98" s="110" t="s">
        <v>90</v>
      </c>
      <c r="G98" s="112" t="s">
        <v>690</v>
      </c>
      <c r="H98" s="89"/>
      <c r="I98" s="116"/>
    </row>
    <row r="99" spans="1:9" ht="16.5" x14ac:dyDescent="0.25">
      <c r="A99" s="90">
        <f t="shared" si="1"/>
        <v>75</v>
      </c>
      <c r="B99" s="111" t="s">
        <v>526</v>
      </c>
      <c r="C99" s="89"/>
      <c r="D99" s="91" t="s">
        <v>90</v>
      </c>
      <c r="E99" s="91"/>
      <c r="F99" s="110" t="s">
        <v>90</v>
      </c>
      <c r="G99" s="112" t="s">
        <v>690</v>
      </c>
      <c r="H99" s="89"/>
      <c r="I99" s="116"/>
    </row>
    <row r="100" spans="1:9" ht="16.5" x14ac:dyDescent="0.25">
      <c r="A100" s="90">
        <f t="shared" si="1"/>
        <v>76</v>
      </c>
      <c r="B100" s="111" t="s">
        <v>527</v>
      </c>
      <c r="C100" s="89"/>
      <c r="D100" s="91" t="s">
        <v>90</v>
      </c>
      <c r="E100" s="91"/>
      <c r="F100" s="110" t="s">
        <v>90</v>
      </c>
      <c r="G100" s="112" t="s">
        <v>690</v>
      </c>
      <c r="H100" s="89"/>
      <c r="I100" s="116"/>
    </row>
    <row r="101" spans="1:9" ht="33" x14ac:dyDescent="0.25">
      <c r="A101" s="90">
        <f t="shared" si="1"/>
        <v>77</v>
      </c>
      <c r="B101" s="111" t="s">
        <v>528</v>
      </c>
      <c r="C101" s="89"/>
      <c r="D101" s="91" t="s">
        <v>90</v>
      </c>
      <c r="E101" s="91"/>
      <c r="F101" s="110" t="s">
        <v>90</v>
      </c>
      <c r="G101" s="112" t="s">
        <v>690</v>
      </c>
      <c r="H101" s="89"/>
      <c r="I101" s="116"/>
    </row>
    <row r="102" spans="1:9" ht="16.5" x14ac:dyDescent="0.25">
      <c r="A102" s="90">
        <f t="shared" si="1"/>
        <v>78</v>
      </c>
      <c r="B102" s="111" t="s">
        <v>529</v>
      </c>
      <c r="C102" s="89"/>
      <c r="D102" s="91" t="s">
        <v>90</v>
      </c>
      <c r="E102" s="91"/>
      <c r="F102" s="112" t="s">
        <v>690</v>
      </c>
      <c r="G102" s="112" t="s">
        <v>690</v>
      </c>
      <c r="H102" s="89"/>
      <c r="I102" s="116"/>
    </row>
    <row r="103" spans="1:9" ht="16.5" x14ac:dyDescent="0.25">
      <c r="A103" s="90">
        <f t="shared" si="1"/>
        <v>79</v>
      </c>
      <c r="B103" s="111" t="s">
        <v>530</v>
      </c>
      <c r="C103" s="89"/>
      <c r="D103" s="91" t="s">
        <v>90</v>
      </c>
      <c r="E103" s="91"/>
      <c r="F103" s="110" t="s">
        <v>90</v>
      </c>
      <c r="G103" s="112" t="s">
        <v>690</v>
      </c>
      <c r="H103" s="89"/>
      <c r="I103" s="116"/>
    </row>
    <row r="104" spans="1:9" s="49" customFormat="1" ht="16.5" x14ac:dyDescent="0.25">
      <c r="A104" s="90">
        <f t="shared" si="1"/>
        <v>80</v>
      </c>
      <c r="B104" s="111" t="s">
        <v>326</v>
      </c>
      <c r="C104" s="89"/>
      <c r="D104" s="91" t="s">
        <v>90</v>
      </c>
      <c r="E104" s="91"/>
      <c r="F104" s="110" t="s">
        <v>90</v>
      </c>
      <c r="G104" s="110" t="s">
        <v>90</v>
      </c>
      <c r="H104" s="89"/>
      <c r="I104" s="116"/>
    </row>
    <row r="105" spans="1:9" ht="49.5" x14ac:dyDescent="0.25">
      <c r="A105" s="90">
        <f t="shared" si="1"/>
        <v>81</v>
      </c>
      <c r="B105" s="113" t="s">
        <v>691</v>
      </c>
      <c r="C105" s="89" t="s">
        <v>90</v>
      </c>
      <c r="D105" s="91"/>
      <c r="E105" s="91"/>
      <c r="F105" s="112" t="s">
        <v>690</v>
      </c>
      <c r="G105" s="110" t="s">
        <v>90</v>
      </c>
      <c r="H105" s="89"/>
      <c r="I105" s="116"/>
    </row>
    <row r="106" spans="1:9" s="49" customFormat="1" ht="49.5" x14ac:dyDescent="0.25">
      <c r="A106" s="90">
        <f t="shared" si="1"/>
        <v>82</v>
      </c>
      <c r="B106" s="113" t="s">
        <v>692</v>
      </c>
      <c r="C106" s="89" t="s">
        <v>90</v>
      </c>
      <c r="D106" s="91"/>
      <c r="E106" s="91"/>
      <c r="F106" s="112" t="s">
        <v>690</v>
      </c>
      <c r="G106" s="110" t="s">
        <v>90</v>
      </c>
      <c r="H106" s="89"/>
      <c r="I106" s="116"/>
    </row>
    <row r="107" spans="1:9" ht="15.75" x14ac:dyDescent="0.25">
      <c r="A107" s="90"/>
      <c r="B107" s="92" t="s">
        <v>723</v>
      </c>
      <c r="C107" s="89"/>
      <c r="D107" s="91"/>
      <c r="E107" s="89"/>
      <c r="F107" s="89"/>
      <c r="G107" s="89"/>
      <c r="H107" s="89"/>
      <c r="I107" s="116"/>
    </row>
    <row r="108" spans="1:9" ht="15.75" x14ac:dyDescent="0.25">
      <c r="A108" s="90">
        <f t="shared" si="1"/>
        <v>83</v>
      </c>
      <c r="B108" s="30" t="s">
        <v>531</v>
      </c>
      <c r="C108" s="89"/>
      <c r="D108" s="91" t="s">
        <v>90</v>
      </c>
      <c r="E108" s="89"/>
      <c r="F108" s="89"/>
      <c r="G108" s="89"/>
      <c r="H108" s="89"/>
      <c r="I108" s="116"/>
    </row>
    <row r="109" spans="1:9" ht="15.75" x14ac:dyDescent="0.25">
      <c r="A109" s="90">
        <f t="shared" si="1"/>
        <v>84</v>
      </c>
      <c r="B109" s="30" t="s">
        <v>532</v>
      </c>
      <c r="C109" s="89"/>
      <c r="D109" s="91" t="s">
        <v>90</v>
      </c>
      <c r="E109" s="89"/>
      <c r="F109" s="89"/>
      <c r="G109" s="89"/>
      <c r="H109" s="89"/>
      <c r="I109" s="116"/>
    </row>
    <row r="110" spans="1:9" ht="15.75" x14ac:dyDescent="0.25">
      <c r="A110" s="90">
        <f t="shared" si="1"/>
        <v>85</v>
      </c>
      <c r="B110" s="30" t="s">
        <v>533</v>
      </c>
      <c r="C110" s="89"/>
      <c r="D110" s="89" t="s">
        <v>90</v>
      </c>
      <c r="E110" s="89"/>
      <c r="F110" s="89"/>
      <c r="G110" s="89"/>
      <c r="H110" s="89"/>
      <c r="I110" s="116"/>
    </row>
    <row r="111" spans="1:9" ht="15.75" x14ac:dyDescent="0.25">
      <c r="A111" s="90">
        <f t="shared" si="1"/>
        <v>86</v>
      </c>
      <c r="B111" s="30" t="s">
        <v>534</v>
      </c>
      <c r="C111" s="89"/>
      <c r="D111" s="91" t="s">
        <v>90</v>
      </c>
      <c r="E111" s="89"/>
      <c r="F111" s="89"/>
      <c r="G111" s="89"/>
      <c r="H111" s="89"/>
      <c r="I111" s="116"/>
    </row>
    <row r="112" spans="1:9" ht="15.75" x14ac:dyDescent="0.25">
      <c r="A112" s="90"/>
      <c r="B112" s="92" t="s">
        <v>724</v>
      </c>
      <c r="C112" s="89"/>
      <c r="D112" s="91"/>
      <c r="E112" s="89"/>
      <c r="F112" s="89"/>
      <c r="G112" s="89"/>
      <c r="H112" s="89"/>
      <c r="I112" s="116"/>
    </row>
    <row r="113" spans="1:9" ht="33" x14ac:dyDescent="0.25">
      <c r="A113" s="90">
        <f t="shared" si="1"/>
        <v>87</v>
      </c>
      <c r="B113" s="114" t="s">
        <v>693</v>
      </c>
      <c r="C113" s="89"/>
      <c r="D113" s="91" t="s">
        <v>90</v>
      </c>
      <c r="E113" s="89"/>
      <c r="F113" s="89"/>
      <c r="G113" s="89"/>
      <c r="H113" s="89"/>
      <c r="I113" s="116"/>
    </row>
    <row r="114" spans="1:9" ht="16.5" x14ac:dyDescent="0.25">
      <c r="A114" s="90">
        <f t="shared" si="1"/>
        <v>88</v>
      </c>
      <c r="B114" s="114" t="s">
        <v>694</v>
      </c>
      <c r="C114" s="89"/>
      <c r="D114" s="91" t="s">
        <v>90</v>
      </c>
      <c r="E114" s="89"/>
      <c r="F114" s="89"/>
      <c r="G114" s="89"/>
      <c r="H114" s="89"/>
      <c r="I114" s="116"/>
    </row>
    <row r="115" spans="1:9" ht="16.5" x14ac:dyDescent="0.25">
      <c r="A115" s="90">
        <f t="shared" si="1"/>
        <v>89</v>
      </c>
      <c r="B115" s="114" t="s">
        <v>695</v>
      </c>
      <c r="C115" s="89"/>
      <c r="D115" s="91" t="s">
        <v>90</v>
      </c>
      <c r="E115" s="89"/>
      <c r="F115" s="89"/>
      <c r="G115" s="89"/>
      <c r="H115" s="89"/>
      <c r="I115" s="116"/>
    </row>
    <row r="116" spans="1:9" ht="33" x14ac:dyDescent="0.25">
      <c r="A116" s="90">
        <f t="shared" si="1"/>
        <v>90</v>
      </c>
      <c r="B116" s="114" t="s">
        <v>696</v>
      </c>
      <c r="C116" s="89"/>
      <c r="D116" s="91" t="s">
        <v>90</v>
      </c>
      <c r="E116" s="89"/>
      <c r="F116" s="89"/>
      <c r="G116" s="89"/>
      <c r="H116" s="89"/>
      <c r="I116" s="116"/>
    </row>
    <row r="117" spans="1:9" ht="33" x14ac:dyDescent="0.25">
      <c r="A117" s="90">
        <f t="shared" si="1"/>
        <v>91</v>
      </c>
      <c r="B117" s="114" t="s">
        <v>697</v>
      </c>
      <c r="C117" s="89"/>
      <c r="D117" s="91" t="s">
        <v>90</v>
      </c>
      <c r="E117" s="89"/>
      <c r="F117" s="89"/>
      <c r="G117" s="89"/>
      <c r="H117" s="89"/>
      <c r="I117" s="116"/>
    </row>
    <row r="118" spans="1:9" ht="16.5" x14ac:dyDescent="0.25">
      <c r="A118" s="90">
        <f t="shared" si="1"/>
        <v>92</v>
      </c>
      <c r="B118" s="117" t="s">
        <v>333</v>
      </c>
      <c r="C118" s="89" t="s">
        <v>90</v>
      </c>
      <c r="D118" s="91"/>
      <c r="E118" s="91"/>
      <c r="F118" s="115" t="s">
        <v>90</v>
      </c>
      <c r="G118" s="115" t="s">
        <v>90</v>
      </c>
      <c r="H118" s="89"/>
      <c r="I118" s="116"/>
    </row>
    <row r="119" spans="1:9" ht="49.5" x14ac:dyDescent="0.25">
      <c r="A119" s="90">
        <f t="shared" si="1"/>
        <v>93</v>
      </c>
      <c r="B119" s="117" t="s">
        <v>698</v>
      </c>
      <c r="C119" s="89"/>
      <c r="D119" s="91" t="s">
        <v>90</v>
      </c>
      <c r="E119" s="89"/>
      <c r="F119" s="89"/>
      <c r="G119" s="89"/>
      <c r="H119" s="89"/>
      <c r="I119" s="116"/>
    </row>
    <row r="120" spans="1:9" ht="66" x14ac:dyDescent="0.25">
      <c r="A120" s="90">
        <f t="shared" si="1"/>
        <v>94</v>
      </c>
      <c r="B120" s="118" t="s">
        <v>699</v>
      </c>
      <c r="C120" s="89"/>
      <c r="D120" s="89" t="s">
        <v>90</v>
      </c>
      <c r="E120" s="89"/>
      <c r="F120" s="89"/>
      <c r="G120" s="89"/>
      <c r="H120" s="89"/>
      <c r="I120" s="116"/>
    </row>
    <row r="121" spans="1:9" ht="33" x14ac:dyDescent="0.25">
      <c r="A121" s="90">
        <f t="shared" si="1"/>
        <v>95</v>
      </c>
      <c r="B121" s="118" t="s">
        <v>700</v>
      </c>
      <c r="C121" s="89"/>
      <c r="D121" s="89" t="s">
        <v>90</v>
      </c>
      <c r="E121" s="89"/>
      <c r="F121" s="89"/>
      <c r="G121" s="89"/>
      <c r="H121" s="89"/>
      <c r="I121" s="116"/>
    </row>
    <row r="122" spans="1:9" ht="16.5" x14ac:dyDescent="0.25">
      <c r="A122" s="90">
        <f t="shared" si="1"/>
        <v>96</v>
      </c>
      <c r="B122" s="118" t="s">
        <v>701</v>
      </c>
      <c r="C122" s="89"/>
      <c r="D122" s="89" t="s">
        <v>90</v>
      </c>
      <c r="E122" s="89"/>
      <c r="F122" s="89"/>
      <c r="G122" s="89"/>
      <c r="H122" s="89"/>
      <c r="I122" s="116"/>
    </row>
    <row r="123" spans="1:9" s="49" customFormat="1" ht="33" x14ac:dyDescent="0.25">
      <c r="A123" s="90">
        <f t="shared" si="1"/>
        <v>97</v>
      </c>
      <c r="B123" s="118" t="s">
        <v>702</v>
      </c>
      <c r="C123" s="89" t="s">
        <v>90</v>
      </c>
      <c r="D123" s="89"/>
      <c r="E123" s="89"/>
      <c r="F123" s="89"/>
      <c r="G123" s="89"/>
      <c r="H123" s="89"/>
      <c r="I123" s="116"/>
    </row>
    <row r="124" spans="1:9" ht="15.75" x14ac:dyDescent="0.25">
      <c r="A124" s="90"/>
      <c r="B124" s="92" t="s">
        <v>725</v>
      </c>
      <c r="C124" s="89"/>
      <c r="D124" s="89"/>
      <c r="E124" s="89"/>
      <c r="F124" s="89"/>
      <c r="G124" s="89"/>
      <c r="H124" s="89"/>
      <c r="I124" s="116"/>
    </row>
    <row r="125" spans="1:9" ht="15.75" x14ac:dyDescent="0.25">
      <c r="A125" s="90">
        <f t="shared" si="1"/>
        <v>98</v>
      </c>
      <c r="B125" s="30" t="s">
        <v>535</v>
      </c>
      <c r="C125" s="89"/>
      <c r="D125" s="91" t="s">
        <v>90</v>
      </c>
      <c r="E125" s="89"/>
      <c r="F125" s="89"/>
      <c r="G125" s="89"/>
      <c r="H125" s="89"/>
      <c r="I125" s="116"/>
    </row>
    <row r="126" spans="1:9" ht="15.75" x14ac:dyDescent="0.25">
      <c r="A126" s="90">
        <f t="shared" si="1"/>
        <v>99</v>
      </c>
      <c r="B126" s="30" t="s">
        <v>536</v>
      </c>
      <c r="C126" s="89"/>
      <c r="D126" s="91" t="s">
        <v>90</v>
      </c>
      <c r="E126" s="89"/>
      <c r="F126" s="89"/>
      <c r="G126" s="89"/>
      <c r="H126" s="89"/>
      <c r="I126" s="116"/>
    </row>
    <row r="127" spans="1:9" ht="15.75" x14ac:dyDescent="0.25">
      <c r="A127" s="90"/>
      <c r="B127" s="92" t="s">
        <v>726</v>
      </c>
      <c r="C127" s="89"/>
      <c r="D127" s="91"/>
      <c r="E127" s="89"/>
      <c r="F127" s="89"/>
      <c r="G127" s="89"/>
      <c r="H127" s="89"/>
      <c r="I127" s="116"/>
    </row>
    <row r="128" spans="1:9" ht="31.5" x14ac:dyDescent="0.25">
      <c r="A128" s="90">
        <f t="shared" si="1"/>
        <v>100</v>
      </c>
      <c r="B128" s="30" t="s">
        <v>537</v>
      </c>
      <c r="C128" s="89"/>
      <c r="D128" s="89"/>
      <c r="E128" s="89" t="s">
        <v>90</v>
      </c>
      <c r="F128" s="89" t="s">
        <v>90</v>
      </c>
      <c r="G128" s="89" t="s">
        <v>90</v>
      </c>
      <c r="H128" s="89"/>
      <c r="I128" s="116"/>
    </row>
    <row r="129" spans="1:9" ht="31.5" x14ac:dyDescent="0.25">
      <c r="A129" s="90"/>
      <c r="B129" s="92" t="s">
        <v>727</v>
      </c>
      <c r="C129" s="89"/>
      <c r="D129" s="89"/>
      <c r="E129" s="89"/>
      <c r="F129" s="89"/>
      <c r="G129" s="89"/>
      <c r="H129" s="89"/>
      <c r="I129" s="116"/>
    </row>
    <row r="130" spans="1:9" ht="15.75" x14ac:dyDescent="0.25">
      <c r="A130" s="90">
        <f t="shared" si="1"/>
        <v>101</v>
      </c>
      <c r="B130" s="30" t="s">
        <v>538</v>
      </c>
      <c r="C130" s="89"/>
      <c r="D130" s="91"/>
      <c r="E130" s="91" t="s">
        <v>90</v>
      </c>
      <c r="F130" s="89"/>
      <c r="G130" s="89"/>
      <c r="H130" s="89"/>
      <c r="I130" s="116"/>
    </row>
    <row r="131" spans="1:9" ht="15.75" x14ac:dyDescent="0.25">
      <c r="A131" s="90">
        <f t="shared" si="1"/>
        <v>102</v>
      </c>
      <c r="B131" s="30" t="s">
        <v>539</v>
      </c>
      <c r="C131" s="89"/>
      <c r="D131" s="91"/>
      <c r="E131" s="91" t="s">
        <v>90</v>
      </c>
      <c r="F131" s="89"/>
      <c r="G131" s="89"/>
      <c r="H131" s="89"/>
      <c r="I131" s="116"/>
    </row>
    <row r="132" spans="1:9" ht="15.75" x14ac:dyDescent="0.25">
      <c r="A132" s="90"/>
      <c r="B132" s="92" t="s">
        <v>728</v>
      </c>
      <c r="C132" s="89"/>
      <c r="D132" s="91"/>
      <c r="E132" s="89"/>
      <c r="F132" s="89"/>
      <c r="G132" s="89"/>
      <c r="H132" s="89"/>
      <c r="I132" s="116"/>
    </row>
    <row r="133" spans="1:9" ht="31.5" x14ac:dyDescent="0.25">
      <c r="A133" s="90">
        <f t="shared" si="1"/>
        <v>103</v>
      </c>
      <c r="B133" s="30" t="s">
        <v>540</v>
      </c>
      <c r="C133" s="89"/>
      <c r="D133" s="89"/>
      <c r="E133" s="91" t="s">
        <v>90</v>
      </c>
      <c r="F133" s="89"/>
      <c r="G133" s="89"/>
      <c r="H133" s="89"/>
      <c r="I133" s="116"/>
    </row>
    <row r="134" spans="1:9" ht="15.75" x14ac:dyDescent="0.25">
      <c r="A134" s="90">
        <f t="shared" si="1"/>
        <v>104</v>
      </c>
      <c r="B134" s="30" t="s">
        <v>541</v>
      </c>
      <c r="C134" s="89"/>
      <c r="D134" s="89"/>
      <c r="E134" s="91" t="s">
        <v>90</v>
      </c>
      <c r="F134" s="89"/>
      <c r="G134" s="89"/>
      <c r="H134" s="89"/>
      <c r="I134" s="116"/>
    </row>
    <row r="135" spans="1:9" ht="15.75" x14ac:dyDescent="0.25">
      <c r="A135" s="90">
        <f t="shared" si="1"/>
        <v>105</v>
      </c>
      <c r="B135" s="30" t="s">
        <v>542</v>
      </c>
      <c r="C135" s="89"/>
      <c r="D135" s="89"/>
      <c r="E135" s="91" t="s">
        <v>90</v>
      </c>
      <c r="F135" s="89"/>
      <c r="G135" s="89"/>
      <c r="H135" s="89"/>
      <c r="I135" s="116"/>
    </row>
    <row r="136" spans="1:9" ht="31.5" x14ac:dyDescent="0.25">
      <c r="A136" s="90">
        <f t="shared" si="1"/>
        <v>106</v>
      </c>
      <c r="B136" s="30" t="s">
        <v>543</v>
      </c>
      <c r="C136" s="89"/>
      <c r="D136" s="89"/>
      <c r="E136" s="91" t="s">
        <v>90</v>
      </c>
      <c r="F136" s="89"/>
      <c r="G136" s="89"/>
      <c r="H136" s="89"/>
      <c r="I136" s="116"/>
    </row>
    <row r="137" spans="1:9" ht="47.25" x14ac:dyDescent="0.25">
      <c r="A137" s="90">
        <f t="shared" si="1"/>
        <v>107</v>
      </c>
      <c r="B137" s="30" t="s">
        <v>544</v>
      </c>
      <c r="C137" s="89"/>
      <c r="D137" s="89"/>
      <c r="E137" s="91" t="s">
        <v>90</v>
      </c>
      <c r="F137" s="89"/>
      <c r="G137" s="89"/>
      <c r="H137" s="89"/>
      <c r="I137" s="116"/>
    </row>
    <row r="138" spans="1:9" ht="31.5" x14ac:dyDescent="0.25">
      <c r="A138" s="90">
        <f t="shared" ref="A138:A146" si="2">IF(A137="",A136+1,A137+1)</f>
        <v>108</v>
      </c>
      <c r="B138" s="30" t="s">
        <v>545</v>
      </c>
      <c r="C138" s="89"/>
      <c r="D138" s="89"/>
      <c r="E138" s="91" t="s">
        <v>90</v>
      </c>
      <c r="F138" s="89"/>
      <c r="G138" s="89"/>
      <c r="H138" s="89"/>
      <c r="I138" s="116"/>
    </row>
    <row r="139" spans="1:9" ht="15.75" x14ac:dyDescent="0.25">
      <c r="A139" s="90"/>
      <c r="B139" s="92" t="s">
        <v>729</v>
      </c>
      <c r="C139" s="89"/>
      <c r="D139" s="91"/>
      <c r="E139" s="89"/>
      <c r="F139" s="89"/>
      <c r="G139" s="89"/>
      <c r="H139" s="89"/>
      <c r="I139" s="116"/>
    </row>
    <row r="140" spans="1:9" ht="31.5" x14ac:dyDescent="0.25">
      <c r="A140" s="90">
        <f t="shared" si="2"/>
        <v>109</v>
      </c>
      <c r="B140" s="30" t="s">
        <v>546</v>
      </c>
      <c r="C140" s="89" t="s">
        <v>90</v>
      </c>
      <c r="D140" s="91"/>
      <c r="E140" s="89"/>
      <c r="F140" s="89" t="s">
        <v>90</v>
      </c>
      <c r="G140" s="89"/>
      <c r="H140" s="89"/>
      <c r="I140" s="116"/>
    </row>
    <row r="141" spans="1:9" ht="31.5" x14ac:dyDescent="0.25">
      <c r="A141" s="90">
        <f t="shared" si="2"/>
        <v>110</v>
      </c>
      <c r="B141" s="30" t="s">
        <v>547</v>
      </c>
      <c r="C141" s="89" t="s">
        <v>90</v>
      </c>
      <c r="D141" s="91"/>
      <c r="E141" s="89"/>
      <c r="F141" s="89" t="s">
        <v>90</v>
      </c>
      <c r="G141" s="89"/>
      <c r="H141" s="89"/>
      <c r="I141" s="116"/>
    </row>
    <row r="142" spans="1:9" ht="15.75" x14ac:dyDescent="0.25">
      <c r="A142" s="90"/>
      <c r="B142" s="92" t="s">
        <v>730</v>
      </c>
      <c r="C142" s="89"/>
      <c r="D142" s="91"/>
      <c r="E142" s="89"/>
      <c r="F142" s="89"/>
      <c r="G142" s="89"/>
      <c r="H142" s="89"/>
      <c r="I142" s="116"/>
    </row>
    <row r="143" spans="1:9" ht="15.75" x14ac:dyDescent="0.25">
      <c r="A143" s="90">
        <f t="shared" si="2"/>
        <v>111</v>
      </c>
      <c r="B143" s="30" t="s">
        <v>548</v>
      </c>
      <c r="C143" s="89"/>
      <c r="D143" s="91"/>
      <c r="E143" s="89" t="s">
        <v>90</v>
      </c>
      <c r="F143" s="89" t="s">
        <v>90</v>
      </c>
      <c r="G143" s="89" t="s">
        <v>90</v>
      </c>
      <c r="H143" s="89"/>
      <c r="I143" s="116"/>
    </row>
    <row r="144" spans="1:9" ht="31.5" x14ac:dyDescent="0.25">
      <c r="A144" s="90"/>
      <c r="B144" s="92" t="s">
        <v>731</v>
      </c>
      <c r="C144" s="89"/>
      <c r="D144" s="91"/>
      <c r="E144" s="89"/>
      <c r="F144" s="89"/>
      <c r="G144" s="89"/>
      <c r="H144" s="89"/>
      <c r="I144" s="116"/>
    </row>
    <row r="145" spans="1:9" ht="47.25" x14ac:dyDescent="0.25">
      <c r="A145" s="90">
        <f t="shared" si="2"/>
        <v>112</v>
      </c>
      <c r="B145" s="93" t="s">
        <v>549</v>
      </c>
      <c r="C145" s="89"/>
      <c r="D145" s="89"/>
      <c r="E145" s="91" t="s">
        <v>90</v>
      </c>
      <c r="F145" s="91" t="s">
        <v>90</v>
      </c>
      <c r="G145" s="91" t="s">
        <v>90</v>
      </c>
      <c r="H145" s="89"/>
      <c r="I145" s="116"/>
    </row>
    <row r="146" spans="1:9" ht="47.25" x14ac:dyDescent="0.25">
      <c r="A146" s="90">
        <f t="shared" si="2"/>
        <v>113</v>
      </c>
      <c r="B146" s="93" t="s">
        <v>550</v>
      </c>
      <c r="C146" s="89"/>
      <c r="D146" s="89"/>
      <c r="E146" s="91" t="s">
        <v>90</v>
      </c>
      <c r="F146" s="91" t="s">
        <v>90</v>
      </c>
      <c r="G146" s="91" t="s">
        <v>90</v>
      </c>
      <c r="H146" s="89"/>
      <c r="I146" s="116"/>
    </row>
    <row r="147" spans="1:9" x14ac:dyDescent="0.25">
      <c r="A147" s="124" t="s">
        <v>703</v>
      </c>
      <c r="B147" s="124"/>
      <c r="C147" s="89">
        <f>COUNTIF(C6:C146,"x")</f>
        <v>12</v>
      </c>
      <c r="D147" s="89">
        <f t="shared" ref="D147:H147" si="3">COUNTIF(D6:D146,"x")</f>
        <v>42</v>
      </c>
      <c r="E147" s="89">
        <f t="shared" si="3"/>
        <v>59</v>
      </c>
      <c r="F147" s="166">
        <f t="shared" si="3"/>
        <v>66</v>
      </c>
      <c r="G147" s="166">
        <f t="shared" si="3"/>
        <v>57</v>
      </c>
      <c r="H147" s="166">
        <f t="shared" si="3"/>
        <v>0</v>
      </c>
      <c r="I147" s="116"/>
    </row>
  </sheetData>
  <mergeCells count="7">
    <mergeCell ref="A147:B147"/>
    <mergeCell ref="H3:H4"/>
    <mergeCell ref="A2:H2"/>
    <mergeCell ref="A3:A4"/>
    <mergeCell ref="B3:B4"/>
    <mergeCell ref="C3:E3"/>
    <mergeCell ref="F3:G3"/>
  </mergeCells>
  <pageMargins left="0.46" right="0.24" top="0.43" bottom="0.35" header="0.3" footer="0.2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28" workbookViewId="0">
      <selection activeCell="T42" sqref="T42"/>
    </sheetView>
  </sheetViews>
  <sheetFormatPr defaultRowHeight="15" x14ac:dyDescent="0.25"/>
  <cols>
    <col min="1" max="1" width="3.85546875" customWidth="1"/>
    <col min="2" max="2" width="36.42578125" customWidth="1"/>
    <col min="3" max="3" width="8.140625" customWidth="1"/>
    <col min="4" max="4" width="6.85546875" customWidth="1"/>
    <col min="5" max="5" width="7.5703125" customWidth="1"/>
    <col min="6" max="6" width="6.7109375" customWidth="1"/>
    <col min="7" max="7" width="6.85546875" customWidth="1"/>
    <col min="8" max="8" width="7.5703125" customWidth="1"/>
    <col min="9" max="12" width="6.85546875" customWidth="1"/>
    <col min="13" max="14" width="6.140625" customWidth="1"/>
    <col min="15" max="15" width="5.85546875" customWidth="1"/>
    <col min="16" max="16" width="6.28515625" customWidth="1"/>
    <col min="17" max="17" width="6.7109375" customWidth="1"/>
    <col min="18" max="18" width="7.28515625" customWidth="1"/>
    <col min="19" max="19" width="7.7109375" customWidth="1"/>
    <col min="20" max="20" width="7.5703125" customWidth="1"/>
  </cols>
  <sheetData>
    <row r="1" spans="1:21" x14ac:dyDescent="0.25">
      <c r="A1" s="2"/>
      <c r="B1" s="2"/>
      <c r="C1" s="2"/>
      <c r="D1" s="2"/>
      <c r="E1" s="2"/>
      <c r="F1" s="2"/>
      <c r="G1" s="2"/>
      <c r="H1" s="2"/>
      <c r="I1" s="2"/>
      <c r="J1" s="2"/>
      <c r="K1" s="2"/>
      <c r="M1" s="8"/>
      <c r="N1" s="8"/>
      <c r="O1" s="13"/>
      <c r="T1" s="80" t="s">
        <v>87</v>
      </c>
      <c r="U1" s="80"/>
    </row>
    <row r="2" spans="1:21" ht="35.25" customHeight="1" x14ac:dyDescent="0.25">
      <c r="A2" s="133" t="s">
        <v>84</v>
      </c>
      <c r="B2" s="133"/>
      <c r="C2" s="133"/>
      <c r="D2" s="133"/>
      <c r="E2" s="133"/>
      <c r="F2" s="133"/>
      <c r="G2" s="133"/>
      <c r="H2" s="133"/>
      <c r="I2" s="133"/>
      <c r="J2" s="133"/>
      <c r="K2" s="133"/>
      <c r="L2" s="133"/>
      <c r="M2" s="133"/>
      <c r="N2" s="133"/>
      <c r="O2" s="133"/>
      <c r="P2" s="133"/>
      <c r="Q2" s="133"/>
      <c r="R2" s="133"/>
      <c r="S2" s="133"/>
      <c r="T2" s="133"/>
    </row>
    <row r="3" spans="1:21" ht="20.25" customHeight="1" x14ac:dyDescent="0.25">
      <c r="A3" s="134" t="s">
        <v>686</v>
      </c>
      <c r="B3" s="134"/>
      <c r="C3" s="134"/>
      <c r="D3" s="134"/>
      <c r="E3" s="134"/>
      <c r="F3" s="134"/>
      <c r="G3" s="134"/>
      <c r="H3" s="134"/>
      <c r="I3" s="134"/>
      <c r="J3" s="134"/>
      <c r="K3" s="134"/>
      <c r="L3" s="134"/>
      <c r="M3" s="134"/>
      <c r="N3" s="134"/>
      <c r="O3" s="134"/>
      <c r="P3" s="134"/>
      <c r="Q3" s="134"/>
      <c r="R3" s="134"/>
      <c r="S3" s="134"/>
      <c r="T3" s="134"/>
    </row>
    <row r="4" spans="1:21" s="1" customFormat="1" ht="75" customHeight="1" x14ac:dyDescent="0.2">
      <c r="A4" s="138" t="s">
        <v>13</v>
      </c>
      <c r="B4" s="135" t="s">
        <v>14</v>
      </c>
      <c r="C4" s="129" t="s">
        <v>0</v>
      </c>
      <c r="D4" s="129"/>
      <c r="E4" s="129"/>
      <c r="F4" s="129" t="s">
        <v>11</v>
      </c>
      <c r="G4" s="129"/>
      <c r="H4" s="129"/>
      <c r="I4" s="129"/>
      <c r="J4" s="129" t="s">
        <v>1</v>
      </c>
      <c r="K4" s="129"/>
      <c r="L4" s="129"/>
      <c r="M4" s="135" t="s">
        <v>9</v>
      </c>
      <c r="N4" s="135" t="s">
        <v>10</v>
      </c>
      <c r="O4" s="129" t="s">
        <v>684</v>
      </c>
      <c r="P4" s="129"/>
      <c r="Q4" s="129" t="s">
        <v>79</v>
      </c>
      <c r="R4" s="129"/>
      <c r="S4" s="135" t="s">
        <v>85</v>
      </c>
      <c r="T4" s="135" t="s">
        <v>86</v>
      </c>
    </row>
    <row r="5" spans="1:21" s="1" customFormat="1" ht="21.75" customHeight="1" x14ac:dyDescent="0.2">
      <c r="A5" s="139"/>
      <c r="B5" s="136"/>
      <c r="C5" s="129" t="s">
        <v>2</v>
      </c>
      <c r="D5" s="142" t="s">
        <v>3</v>
      </c>
      <c r="E5" s="142"/>
      <c r="F5" s="129" t="s">
        <v>2</v>
      </c>
      <c r="G5" s="143" t="s">
        <v>3</v>
      </c>
      <c r="H5" s="144"/>
      <c r="I5" s="145"/>
      <c r="J5" s="129" t="s">
        <v>2</v>
      </c>
      <c r="K5" s="142" t="s">
        <v>3</v>
      </c>
      <c r="L5" s="142"/>
      <c r="M5" s="136"/>
      <c r="N5" s="136"/>
      <c r="O5" s="130" t="s">
        <v>80</v>
      </c>
      <c r="P5" s="131" t="s">
        <v>81</v>
      </c>
      <c r="Q5" s="130" t="s">
        <v>82</v>
      </c>
      <c r="R5" s="131" t="s">
        <v>83</v>
      </c>
      <c r="S5" s="136"/>
      <c r="T5" s="136"/>
    </row>
    <row r="6" spans="1:21" s="1" customFormat="1" ht="127.5" customHeight="1" x14ac:dyDescent="0.2">
      <c r="A6" s="140"/>
      <c r="B6" s="137"/>
      <c r="C6" s="129"/>
      <c r="D6" s="73" t="s">
        <v>4</v>
      </c>
      <c r="E6" s="73" t="s">
        <v>5</v>
      </c>
      <c r="F6" s="129"/>
      <c r="G6" s="73" t="s">
        <v>12</v>
      </c>
      <c r="H6" s="73" t="s">
        <v>6</v>
      </c>
      <c r="I6" s="73" t="s">
        <v>7</v>
      </c>
      <c r="J6" s="129"/>
      <c r="K6" s="73" t="s">
        <v>8</v>
      </c>
      <c r="L6" s="73" t="s">
        <v>57</v>
      </c>
      <c r="M6" s="137"/>
      <c r="N6" s="137"/>
      <c r="O6" s="130"/>
      <c r="P6" s="132"/>
      <c r="Q6" s="130"/>
      <c r="R6" s="132"/>
      <c r="S6" s="137"/>
      <c r="T6" s="137"/>
    </row>
    <row r="7" spans="1:21" s="7" customFormat="1" ht="18" customHeight="1" x14ac:dyDescent="0.25">
      <c r="A7" s="106" t="s">
        <v>35</v>
      </c>
      <c r="B7" s="107" t="s">
        <v>37</v>
      </c>
      <c r="C7" s="108" t="s">
        <v>40</v>
      </c>
      <c r="D7" s="107">
        <v>2</v>
      </c>
      <c r="E7" s="107">
        <v>3</v>
      </c>
      <c r="F7" s="107">
        <v>4</v>
      </c>
      <c r="G7" s="107">
        <v>5</v>
      </c>
      <c r="H7" s="107">
        <v>6</v>
      </c>
      <c r="I7" s="107">
        <v>7</v>
      </c>
      <c r="J7" s="107">
        <v>8</v>
      </c>
      <c r="K7" s="107">
        <v>9</v>
      </c>
      <c r="L7" s="107">
        <v>10</v>
      </c>
      <c r="M7" s="107">
        <v>11</v>
      </c>
      <c r="N7" s="107">
        <v>12</v>
      </c>
      <c r="O7" s="107">
        <v>13</v>
      </c>
      <c r="P7" s="107">
        <v>14</v>
      </c>
      <c r="Q7" s="107">
        <v>15</v>
      </c>
      <c r="R7" s="107">
        <v>16</v>
      </c>
      <c r="S7" s="109">
        <v>17</v>
      </c>
      <c r="T7" s="109">
        <v>18</v>
      </c>
    </row>
    <row r="8" spans="1:21" ht="18" customHeight="1" x14ac:dyDescent="0.25">
      <c r="A8" s="74" t="s">
        <v>15</v>
      </c>
      <c r="B8" s="146" t="s">
        <v>36</v>
      </c>
      <c r="C8" s="147"/>
      <c r="D8" s="147"/>
      <c r="E8" s="147"/>
      <c r="F8" s="147"/>
      <c r="G8" s="147"/>
      <c r="H8" s="147"/>
      <c r="I8" s="147"/>
      <c r="J8" s="147"/>
      <c r="K8" s="147"/>
      <c r="L8" s="147"/>
      <c r="M8" s="147"/>
      <c r="N8" s="147"/>
      <c r="O8" s="147"/>
      <c r="P8" s="147"/>
      <c r="Q8" s="147"/>
      <c r="R8" s="147"/>
      <c r="S8" s="147"/>
      <c r="T8" s="148"/>
    </row>
    <row r="9" spans="1:21" ht="18" customHeight="1" x14ac:dyDescent="0.25">
      <c r="A9" s="32">
        <v>1</v>
      </c>
      <c r="B9" s="75" t="s">
        <v>640</v>
      </c>
      <c r="C9" s="76">
        <f>F9+J9+M9</f>
        <v>6</v>
      </c>
      <c r="D9" s="75">
        <v>0</v>
      </c>
      <c r="E9" s="75">
        <v>6</v>
      </c>
      <c r="F9" s="76">
        <f>G9+H9+I9</f>
        <v>4</v>
      </c>
      <c r="G9" s="75">
        <v>1</v>
      </c>
      <c r="H9" s="75">
        <v>3</v>
      </c>
      <c r="I9" s="75">
        <v>0</v>
      </c>
      <c r="J9" s="76">
        <f>K9+L9</f>
        <v>2</v>
      </c>
      <c r="K9" s="75">
        <v>2</v>
      </c>
      <c r="L9" s="75">
        <v>0</v>
      </c>
      <c r="M9" s="75">
        <v>0</v>
      </c>
      <c r="N9" s="75">
        <v>0</v>
      </c>
      <c r="O9" s="77"/>
      <c r="P9" s="77">
        <v>6</v>
      </c>
      <c r="Q9" s="77"/>
      <c r="R9" s="77"/>
      <c r="S9" s="77">
        <v>6</v>
      </c>
      <c r="T9" s="77"/>
    </row>
    <row r="10" spans="1:21" ht="18" customHeight="1" x14ac:dyDescent="0.25">
      <c r="A10" s="32">
        <v>2</v>
      </c>
      <c r="B10" s="75" t="s">
        <v>641</v>
      </c>
      <c r="C10" s="76">
        <f t="shared" ref="C10:C31" si="0">F10+J10+M10</f>
        <v>352</v>
      </c>
      <c r="D10" s="75">
        <v>22</v>
      </c>
      <c r="E10" s="75">
        <v>330</v>
      </c>
      <c r="F10" s="76">
        <f t="shared" ref="F10:F32" si="1">G10+H10+I10</f>
        <v>339</v>
      </c>
      <c r="G10" s="75">
        <v>318</v>
      </c>
      <c r="H10" s="75">
        <v>21</v>
      </c>
      <c r="I10" s="75">
        <v>0</v>
      </c>
      <c r="J10" s="76">
        <f t="shared" ref="J10:J32" si="2">K10+L10</f>
        <v>13</v>
      </c>
      <c r="K10" s="75">
        <v>13</v>
      </c>
      <c r="L10" s="75">
        <v>0</v>
      </c>
      <c r="M10" s="75">
        <v>0</v>
      </c>
      <c r="N10" s="75">
        <v>4</v>
      </c>
      <c r="O10" s="77">
        <v>1</v>
      </c>
      <c r="P10" s="77"/>
      <c r="Q10" s="77">
        <v>4</v>
      </c>
      <c r="R10" s="77"/>
      <c r="S10" s="77"/>
      <c r="T10" s="77"/>
    </row>
    <row r="11" spans="1:21" ht="18" customHeight="1" x14ac:dyDescent="0.25">
      <c r="A11" s="32">
        <v>3</v>
      </c>
      <c r="B11" s="75" t="s">
        <v>642</v>
      </c>
      <c r="C11" s="76">
        <f t="shared" si="0"/>
        <v>178</v>
      </c>
      <c r="D11" s="75">
        <v>0</v>
      </c>
      <c r="E11" s="75">
        <v>178</v>
      </c>
      <c r="F11" s="76">
        <f t="shared" si="1"/>
        <v>178</v>
      </c>
      <c r="G11" s="75">
        <v>72</v>
      </c>
      <c r="H11" s="75">
        <v>106</v>
      </c>
      <c r="I11" s="75">
        <v>0</v>
      </c>
      <c r="J11" s="76">
        <f t="shared" si="2"/>
        <v>0</v>
      </c>
      <c r="K11" s="75">
        <v>0</v>
      </c>
      <c r="L11" s="75">
        <v>0</v>
      </c>
      <c r="M11" s="75">
        <v>0</v>
      </c>
      <c r="N11" s="75">
        <v>0</v>
      </c>
      <c r="O11" s="77">
        <v>25</v>
      </c>
      <c r="P11" s="77">
        <f>15+160+42</f>
        <v>217</v>
      </c>
      <c r="Q11" s="77"/>
      <c r="R11" s="77"/>
      <c r="S11" s="77"/>
      <c r="T11" s="77"/>
    </row>
    <row r="12" spans="1:21" ht="18" customHeight="1" x14ac:dyDescent="0.25">
      <c r="A12" s="32">
        <v>4</v>
      </c>
      <c r="B12" s="75" t="s">
        <v>643</v>
      </c>
      <c r="C12" s="76">
        <f t="shared" si="0"/>
        <v>15</v>
      </c>
      <c r="D12" s="75">
        <v>0</v>
      </c>
      <c r="E12" s="75">
        <v>15</v>
      </c>
      <c r="F12" s="76">
        <f t="shared" si="1"/>
        <v>15</v>
      </c>
      <c r="G12" s="75">
        <v>15</v>
      </c>
      <c r="H12" s="75">
        <v>0</v>
      </c>
      <c r="I12" s="75">
        <v>0</v>
      </c>
      <c r="J12" s="76">
        <f t="shared" si="2"/>
        <v>0</v>
      </c>
      <c r="K12" s="75">
        <v>0</v>
      </c>
      <c r="L12" s="75">
        <v>0</v>
      </c>
      <c r="M12" s="75">
        <v>0</v>
      </c>
      <c r="N12" s="75">
        <v>0</v>
      </c>
      <c r="O12" s="77"/>
      <c r="P12" s="77">
        <v>15</v>
      </c>
      <c r="Q12" s="77"/>
      <c r="R12" s="77"/>
      <c r="S12" s="77">
        <v>15</v>
      </c>
      <c r="T12" s="77"/>
    </row>
    <row r="13" spans="1:21" ht="18" customHeight="1" x14ac:dyDescent="0.25">
      <c r="A13" s="32">
        <v>5</v>
      </c>
      <c r="B13" s="75" t="s">
        <v>644</v>
      </c>
      <c r="C13" s="76">
        <f t="shared" si="0"/>
        <v>6713</v>
      </c>
      <c r="D13" s="75">
        <v>1039</v>
      </c>
      <c r="E13" s="75">
        <v>5674</v>
      </c>
      <c r="F13" s="76">
        <f t="shared" si="1"/>
        <v>5648</v>
      </c>
      <c r="G13" s="75">
        <v>3423</v>
      </c>
      <c r="H13" s="75">
        <v>2223</v>
      </c>
      <c r="I13" s="75">
        <v>2</v>
      </c>
      <c r="J13" s="76">
        <f t="shared" si="2"/>
        <v>1035</v>
      </c>
      <c r="K13" s="75">
        <v>1028</v>
      </c>
      <c r="L13" s="75">
        <v>7</v>
      </c>
      <c r="M13" s="75">
        <v>30</v>
      </c>
      <c r="N13" s="75">
        <v>765</v>
      </c>
      <c r="O13" s="77">
        <v>88</v>
      </c>
      <c r="P13" s="77">
        <f>147+1473+107+1124</f>
        <v>2851</v>
      </c>
      <c r="Q13" s="77"/>
      <c r="R13" s="77">
        <v>181</v>
      </c>
      <c r="S13" s="77"/>
      <c r="T13" s="77">
        <v>181</v>
      </c>
    </row>
    <row r="14" spans="1:21" ht="18" customHeight="1" x14ac:dyDescent="0.25">
      <c r="A14" s="32">
        <v>6</v>
      </c>
      <c r="B14" s="75" t="s">
        <v>645</v>
      </c>
      <c r="C14" s="76">
        <f t="shared" si="0"/>
        <v>1932</v>
      </c>
      <c r="D14" s="75">
        <v>0</v>
      </c>
      <c r="E14" s="75">
        <v>1932</v>
      </c>
      <c r="F14" s="76">
        <f t="shared" si="1"/>
        <v>1925</v>
      </c>
      <c r="G14" s="75">
        <v>673</v>
      </c>
      <c r="H14" s="75">
        <v>1252</v>
      </c>
      <c r="I14" s="75">
        <v>0</v>
      </c>
      <c r="J14" s="76">
        <f t="shared" si="2"/>
        <v>7</v>
      </c>
      <c r="K14" s="75">
        <v>7</v>
      </c>
      <c r="L14" s="75">
        <v>0</v>
      </c>
      <c r="M14" s="75">
        <v>0</v>
      </c>
      <c r="N14" s="75">
        <v>0</v>
      </c>
      <c r="O14" s="77"/>
      <c r="P14" s="77"/>
      <c r="Q14" s="77"/>
      <c r="R14" s="77"/>
      <c r="S14" s="77"/>
      <c r="T14" s="77"/>
    </row>
    <row r="15" spans="1:21" ht="18" customHeight="1" x14ac:dyDescent="0.25">
      <c r="A15" s="32">
        <v>7</v>
      </c>
      <c r="B15" s="75" t="s">
        <v>646</v>
      </c>
      <c r="C15" s="76">
        <f t="shared" si="0"/>
        <v>55</v>
      </c>
      <c r="D15" s="75">
        <v>2</v>
      </c>
      <c r="E15" s="75">
        <v>53</v>
      </c>
      <c r="F15" s="76">
        <f t="shared" si="1"/>
        <v>55</v>
      </c>
      <c r="G15" s="75">
        <v>38</v>
      </c>
      <c r="H15" s="75">
        <v>17</v>
      </c>
      <c r="I15" s="75">
        <v>0</v>
      </c>
      <c r="J15" s="76">
        <f t="shared" si="2"/>
        <v>0</v>
      </c>
      <c r="K15" s="75">
        <v>0</v>
      </c>
      <c r="L15" s="75">
        <v>0</v>
      </c>
      <c r="M15" s="75">
        <v>0</v>
      </c>
      <c r="N15" s="75">
        <v>0</v>
      </c>
      <c r="O15" s="77"/>
      <c r="P15" s="77">
        <v>50</v>
      </c>
      <c r="Q15" s="77"/>
      <c r="R15" s="77"/>
      <c r="S15" s="77"/>
      <c r="T15" s="77"/>
    </row>
    <row r="16" spans="1:21" ht="18" customHeight="1" x14ac:dyDescent="0.25">
      <c r="A16" s="32">
        <v>8</v>
      </c>
      <c r="B16" s="75" t="s">
        <v>647</v>
      </c>
      <c r="C16" s="76">
        <f t="shared" si="0"/>
        <v>80</v>
      </c>
      <c r="D16" s="75">
        <v>0</v>
      </c>
      <c r="E16" s="75">
        <v>80</v>
      </c>
      <c r="F16" s="76">
        <f t="shared" si="1"/>
        <v>79</v>
      </c>
      <c r="G16" s="75">
        <v>12</v>
      </c>
      <c r="H16" s="75">
        <v>67</v>
      </c>
      <c r="I16" s="75">
        <v>0</v>
      </c>
      <c r="J16" s="76">
        <f t="shared" si="2"/>
        <v>1</v>
      </c>
      <c r="K16" s="75">
        <v>1</v>
      </c>
      <c r="L16" s="75">
        <v>0</v>
      </c>
      <c r="M16" s="75">
        <v>0</v>
      </c>
      <c r="N16" s="75">
        <v>0</v>
      </c>
      <c r="O16" s="77"/>
      <c r="P16" s="77"/>
      <c r="Q16" s="77"/>
      <c r="R16" s="77"/>
      <c r="S16" s="77"/>
      <c r="T16" s="77"/>
    </row>
    <row r="17" spans="1:20" ht="18" customHeight="1" x14ac:dyDescent="0.25">
      <c r="A17" s="32">
        <v>9</v>
      </c>
      <c r="B17" s="75" t="s">
        <v>648</v>
      </c>
      <c r="C17" s="76">
        <f t="shared" si="0"/>
        <v>5</v>
      </c>
      <c r="D17" s="75">
        <v>0</v>
      </c>
      <c r="E17" s="75">
        <v>5</v>
      </c>
      <c r="F17" s="76">
        <f t="shared" si="1"/>
        <v>0</v>
      </c>
      <c r="G17" s="75">
        <v>0</v>
      </c>
      <c r="H17" s="75">
        <v>0</v>
      </c>
      <c r="I17" s="75">
        <v>0</v>
      </c>
      <c r="J17" s="76">
        <f t="shared" si="2"/>
        <v>5</v>
      </c>
      <c r="K17" s="75">
        <v>5</v>
      </c>
      <c r="L17" s="75">
        <v>0</v>
      </c>
      <c r="M17" s="75">
        <v>0</v>
      </c>
      <c r="N17" s="75">
        <v>0</v>
      </c>
      <c r="O17" s="77"/>
      <c r="P17" s="77">
        <v>5</v>
      </c>
      <c r="Q17" s="77"/>
      <c r="R17" s="77"/>
      <c r="S17" s="77"/>
      <c r="T17" s="77"/>
    </row>
    <row r="18" spans="1:20" ht="18" customHeight="1" x14ac:dyDescent="0.25">
      <c r="A18" s="32">
        <v>10</v>
      </c>
      <c r="B18" s="75" t="s">
        <v>649</v>
      </c>
      <c r="C18" s="76">
        <f t="shared" si="0"/>
        <v>1</v>
      </c>
      <c r="D18" s="75">
        <v>0</v>
      </c>
      <c r="E18" s="75">
        <v>1</v>
      </c>
      <c r="F18" s="76">
        <f t="shared" si="1"/>
        <v>1</v>
      </c>
      <c r="G18" s="75">
        <v>0</v>
      </c>
      <c r="H18" s="75">
        <v>1</v>
      </c>
      <c r="I18" s="75">
        <v>0</v>
      </c>
      <c r="J18" s="76">
        <f t="shared" si="2"/>
        <v>0</v>
      </c>
      <c r="K18" s="75">
        <v>0</v>
      </c>
      <c r="L18" s="75">
        <v>0</v>
      </c>
      <c r="M18" s="75">
        <v>0</v>
      </c>
      <c r="N18" s="75">
        <v>0</v>
      </c>
      <c r="O18" s="77"/>
      <c r="P18" s="77">
        <v>2</v>
      </c>
      <c r="Q18" s="77"/>
      <c r="R18" s="77"/>
      <c r="S18" s="77"/>
      <c r="T18" s="77"/>
    </row>
    <row r="19" spans="1:20" ht="18" customHeight="1" x14ac:dyDescent="0.25">
      <c r="A19" s="32">
        <v>11</v>
      </c>
      <c r="B19" s="75" t="s">
        <v>650</v>
      </c>
      <c r="C19" s="76">
        <f t="shared" si="0"/>
        <v>1</v>
      </c>
      <c r="D19" s="75">
        <v>0</v>
      </c>
      <c r="E19" s="75">
        <v>1</v>
      </c>
      <c r="F19" s="76">
        <f t="shared" si="1"/>
        <v>1</v>
      </c>
      <c r="G19" s="75">
        <v>0</v>
      </c>
      <c r="H19" s="75">
        <v>1</v>
      </c>
      <c r="I19" s="75">
        <v>0</v>
      </c>
      <c r="J19" s="76">
        <f t="shared" si="2"/>
        <v>0</v>
      </c>
      <c r="K19" s="75">
        <v>0</v>
      </c>
      <c r="L19" s="75">
        <v>0</v>
      </c>
      <c r="M19" s="75">
        <v>0</v>
      </c>
      <c r="N19" s="75">
        <v>0</v>
      </c>
      <c r="O19" s="77"/>
      <c r="P19" s="77"/>
      <c r="Q19" s="77"/>
      <c r="R19" s="77"/>
      <c r="S19" s="77"/>
      <c r="T19" s="77"/>
    </row>
    <row r="20" spans="1:20" ht="18" customHeight="1" x14ac:dyDescent="0.25">
      <c r="A20" s="32">
        <v>12</v>
      </c>
      <c r="B20" s="75" t="s">
        <v>651</v>
      </c>
      <c r="C20" s="76">
        <f t="shared" si="0"/>
        <v>1</v>
      </c>
      <c r="D20" s="75">
        <v>0</v>
      </c>
      <c r="E20" s="75">
        <v>1</v>
      </c>
      <c r="F20" s="76">
        <f t="shared" si="1"/>
        <v>0</v>
      </c>
      <c r="G20" s="75">
        <v>0</v>
      </c>
      <c r="H20" s="75">
        <v>0</v>
      </c>
      <c r="I20" s="75">
        <v>0</v>
      </c>
      <c r="J20" s="76">
        <f t="shared" si="2"/>
        <v>1</v>
      </c>
      <c r="K20" s="75">
        <v>1</v>
      </c>
      <c r="L20" s="75">
        <v>0</v>
      </c>
      <c r="M20" s="75">
        <v>0</v>
      </c>
      <c r="N20" s="75">
        <v>0</v>
      </c>
      <c r="O20" s="77"/>
      <c r="P20" s="77">
        <v>1</v>
      </c>
      <c r="Q20" s="77"/>
      <c r="R20" s="77"/>
      <c r="S20" s="77"/>
      <c r="T20" s="77"/>
    </row>
    <row r="21" spans="1:20" ht="18" customHeight="1" x14ac:dyDescent="0.25">
      <c r="A21" s="32">
        <v>13</v>
      </c>
      <c r="B21" s="75" t="s">
        <v>652</v>
      </c>
      <c r="C21" s="76">
        <f t="shared" si="0"/>
        <v>38</v>
      </c>
      <c r="D21" s="75">
        <v>2</v>
      </c>
      <c r="E21" s="75">
        <v>36</v>
      </c>
      <c r="F21" s="76">
        <f t="shared" si="1"/>
        <v>35</v>
      </c>
      <c r="G21" s="75">
        <v>33</v>
      </c>
      <c r="H21" s="75">
        <v>2</v>
      </c>
      <c r="I21" s="75">
        <v>0</v>
      </c>
      <c r="J21" s="76">
        <f t="shared" si="2"/>
        <v>3</v>
      </c>
      <c r="K21" s="75">
        <v>3</v>
      </c>
      <c r="L21" s="75">
        <v>0</v>
      </c>
      <c r="M21" s="75">
        <v>0</v>
      </c>
      <c r="N21" s="75">
        <v>0</v>
      </c>
      <c r="O21" s="77"/>
      <c r="P21" s="77"/>
      <c r="Q21" s="77"/>
      <c r="R21" s="77"/>
      <c r="S21" s="77"/>
      <c r="T21" s="77"/>
    </row>
    <row r="22" spans="1:20" ht="18" customHeight="1" x14ac:dyDescent="0.25">
      <c r="A22" s="32">
        <v>14</v>
      </c>
      <c r="B22" s="75" t="s">
        <v>653</v>
      </c>
      <c r="C22" s="76">
        <f t="shared" si="0"/>
        <v>11</v>
      </c>
      <c r="D22" s="75">
        <v>2</v>
      </c>
      <c r="E22" s="75">
        <v>9</v>
      </c>
      <c r="F22" s="76">
        <f t="shared" si="1"/>
        <v>11</v>
      </c>
      <c r="G22" s="75">
        <v>9</v>
      </c>
      <c r="H22" s="75">
        <v>2</v>
      </c>
      <c r="I22" s="75">
        <v>0</v>
      </c>
      <c r="J22" s="76">
        <f t="shared" si="2"/>
        <v>0</v>
      </c>
      <c r="K22" s="75">
        <v>0</v>
      </c>
      <c r="L22" s="75">
        <v>0</v>
      </c>
      <c r="M22" s="75">
        <v>0</v>
      </c>
      <c r="N22" s="75">
        <v>1</v>
      </c>
      <c r="O22" s="77"/>
      <c r="P22" s="77">
        <v>9</v>
      </c>
      <c r="Q22" s="77"/>
      <c r="R22" s="77"/>
      <c r="S22" s="77"/>
      <c r="T22" s="77"/>
    </row>
    <row r="23" spans="1:20" ht="18" customHeight="1" x14ac:dyDescent="0.25">
      <c r="A23" s="32">
        <v>15</v>
      </c>
      <c r="B23" s="75" t="s">
        <v>685</v>
      </c>
      <c r="C23" s="76">
        <f t="shared" si="0"/>
        <v>7</v>
      </c>
      <c r="D23" s="75">
        <v>0</v>
      </c>
      <c r="E23" s="75">
        <v>7</v>
      </c>
      <c r="F23" s="76">
        <f t="shared" si="1"/>
        <v>7</v>
      </c>
      <c r="G23" s="75">
        <v>6</v>
      </c>
      <c r="H23" s="75">
        <v>1</v>
      </c>
      <c r="I23" s="75">
        <v>0</v>
      </c>
      <c r="J23" s="76">
        <f t="shared" si="2"/>
        <v>0</v>
      </c>
      <c r="K23" s="75">
        <v>0</v>
      </c>
      <c r="L23" s="75">
        <v>0</v>
      </c>
      <c r="M23" s="75">
        <v>0</v>
      </c>
      <c r="N23" s="75">
        <v>0</v>
      </c>
      <c r="O23" s="77">
        <v>7</v>
      </c>
      <c r="P23" s="77"/>
      <c r="Q23" s="77"/>
      <c r="R23" s="77"/>
      <c r="S23" s="77"/>
      <c r="T23" s="77"/>
    </row>
    <row r="24" spans="1:20" ht="18" customHeight="1" x14ac:dyDescent="0.25">
      <c r="A24" s="32">
        <v>16</v>
      </c>
      <c r="B24" s="75" t="s">
        <v>654</v>
      </c>
      <c r="C24" s="76">
        <f t="shared" si="0"/>
        <v>16</v>
      </c>
      <c r="D24" s="75">
        <v>0</v>
      </c>
      <c r="E24" s="75">
        <v>16</v>
      </c>
      <c r="F24" s="76">
        <f t="shared" si="1"/>
        <v>14</v>
      </c>
      <c r="G24" s="75">
        <v>10</v>
      </c>
      <c r="H24" s="75">
        <v>4</v>
      </c>
      <c r="I24" s="75">
        <v>0</v>
      </c>
      <c r="J24" s="76">
        <f t="shared" si="2"/>
        <v>2</v>
      </c>
      <c r="K24" s="75">
        <v>2</v>
      </c>
      <c r="L24" s="75">
        <v>0</v>
      </c>
      <c r="M24" s="75">
        <v>0</v>
      </c>
      <c r="N24" s="75">
        <v>0</v>
      </c>
      <c r="O24" s="77"/>
      <c r="P24" s="77"/>
      <c r="Q24" s="77"/>
      <c r="R24" s="77"/>
      <c r="S24" s="77">
        <v>16</v>
      </c>
      <c r="T24" s="77"/>
    </row>
    <row r="25" spans="1:20" ht="18" customHeight="1" x14ac:dyDescent="0.25">
      <c r="A25" s="32">
        <v>17</v>
      </c>
      <c r="B25" s="75" t="s">
        <v>655</v>
      </c>
      <c r="C25" s="76">
        <f t="shared" si="0"/>
        <v>404</v>
      </c>
      <c r="D25" s="75">
        <v>5</v>
      </c>
      <c r="E25" s="75">
        <v>399</v>
      </c>
      <c r="F25" s="76">
        <f t="shared" si="1"/>
        <v>404</v>
      </c>
      <c r="G25" s="75">
        <v>373</v>
      </c>
      <c r="H25" s="75">
        <v>31</v>
      </c>
      <c r="I25" s="75">
        <v>0</v>
      </c>
      <c r="J25" s="76">
        <f t="shared" si="2"/>
        <v>0</v>
      </c>
      <c r="K25" s="75">
        <v>0</v>
      </c>
      <c r="L25" s="75">
        <v>0</v>
      </c>
      <c r="M25" s="75">
        <v>0</v>
      </c>
      <c r="N25" s="75">
        <v>0</v>
      </c>
      <c r="O25" s="77"/>
      <c r="P25" s="77">
        <v>399</v>
      </c>
      <c r="Q25" s="77"/>
      <c r="R25" s="77"/>
      <c r="S25" s="77">
        <v>404</v>
      </c>
      <c r="T25" s="77"/>
    </row>
    <row r="26" spans="1:20" ht="18" customHeight="1" x14ac:dyDescent="0.25">
      <c r="A26" s="32">
        <v>18</v>
      </c>
      <c r="B26" s="75" t="s">
        <v>656</v>
      </c>
      <c r="C26" s="76">
        <f t="shared" si="0"/>
        <v>43</v>
      </c>
      <c r="D26" s="75">
        <v>6</v>
      </c>
      <c r="E26" s="75">
        <v>37</v>
      </c>
      <c r="F26" s="76">
        <f t="shared" si="1"/>
        <v>38</v>
      </c>
      <c r="G26" s="75">
        <v>12</v>
      </c>
      <c r="H26" s="75">
        <v>26</v>
      </c>
      <c r="I26" s="75">
        <v>0</v>
      </c>
      <c r="J26" s="76">
        <f t="shared" si="2"/>
        <v>5</v>
      </c>
      <c r="K26" s="75">
        <v>5</v>
      </c>
      <c r="L26" s="75">
        <v>0</v>
      </c>
      <c r="M26" s="75">
        <v>0</v>
      </c>
      <c r="N26" s="75">
        <v>13</v>
      </c>
      <c r="O26" s="77"/>
      <c r="P26" s="77"/>
      <c r="Q26" s="77"/>
      <c r="R26" s="77"/>
      <c r="S26" s="77"/>
      <c r="T26" s="77"/>
    </row>
    <row r="27" spans="1:20" ht="18" customHeight="1" x14ac:dyDescent="0.25">
      <c r="A27" s="32">
        <v>19</v>
      </c>
      <c r="B27" s="75" t="s">
        <v>657</v>
      </c>
      <c r="C27" s="76">
        <f t="shared" si="0"/>
        <v>81</v>
      </c>
      <c r="D27" s="75">
        <v>0</v>
      </c>
      <c r="E27" s="75">
        <v>81</v>
      </c>
      <c r="F27" s="76">
        <f t="shared" si="1"/>
        <v>78</v>
      </c>
      <c r="G27" s="75">
        <v>38</v>
      </c>
      <c r="H27" s="75">
        <v>40</v>
      </c>
      <c r="I27" s="75">
        <v>0</v>
      </c>
      <c r="J27" s="76">
        <f t="shared" si="2"/>
        <v>3</v>
      </c>
      <c r="K27" s="75">
        <v>3</v>
      </c>
      <c r="L27" s="75">
        <v>0</v>
      </c>
      <c r="M27" s="75">
        <v>0</v>
      </c>
      <c r="N27" s="75">
        <v>0</v>
      </c>
      <c r="O27" s="77"/>
      <c r="P27" s="77">
        <v>81</v>
      </c>
      <c r="Q27" s="77">
        <v>1</v>
      </c>
      <c r="R27" s="77"/>
      <c r="S27" s="77">
        <v>81</v>
      </c>
      <c r="T27" s="77"/>
    </row>
    <row r="28" spans="1:20" ht="18" customHeight="1" x14ac:dyDescent="0.25">
      <c r="A28" s="32">
        <v>20</v>
      </c>
      <c r="B28" s="75" t="s">
        <v>658</v>
      </c>
      <c r="C28" s="76">
        <f t="shared" si="0"/>
        <v>1</v>
      </c>
      <c r="D28" s="75">
        <v>0</v>
      </c>
      <c r="E28" s="75">
        <v>1</v>
      </c>
      <c r="F28" s="76">
        <f t="shared" si="1"/>
        <v>1</v>
      </c>
      <c r="G28" s="75">
        <v>1</v>
      </c>
      <c r="H28" s="75">
        <v>0</v>
      </c>
      <c r="I28" s="75">
        <v>0</v>
      </c>
      <c r="J28" s="76">
        <f t="shared" si="2"/>
        <v>0</v>
      </c>
      <c r="K28" s="75">
        <v>0</v>
      </c>
      <c r="L28" s="75">
        <v>0</v>
      </c>
      <c r="M28" s="75">
        <v>0</v>
      </c>
      <c r="N28" s="75">
        <v>0</v>
      </c>
      <c r="O28" s="77"/>
      <c r="P28" s="77">
        <v>1</v>
      </c>
      <c r="Q28" s="77"/>
      <c r="R28" s="77"/>
      <c r="S28" s="77">
        <v>1</v>
      </c>
      <c r="T28" s="77"/>
    </row>
    <row r="29" spans="1:20" ht="18" customHeight="1" x14ac:dyDescent="0.25">
      <c r="A29" s="32">
        <v>21</v>
      </c>
      <c r="B29" s="75" t="s">
        <v>659</v>
      </c>
      <c r="C29" s="76">
        <f t="shared" si="0"/>
        <v>258</v>
      </c>
      <c r="D29" s="75">
        <v>2</v>
      </c>
      <c r="E29" s="75">
        <v>256</v>
      </c>
      <c r="F29" s="76">
        <f t="shared" si="1"/>
        <v>258</v>
      </c>
      <c r="G29" s="75">
        <v>141</v>
      </c>
      <c r="H29" s="75">
        <v>117</v>
      </c>
      <c r="I29" s="75">
        <v>0</v>
      </c>
      <c r="J29" s="76">
        <f t="shared" si="2"/>
        <v>0</v>
      </c>
      <c r="K29" s="75">
        <v>0</v>
      </c>
      <c r="L29" s="75">
        <v>0</v>
      </c>
      <c r="M29" s="75">
        <v>0</v>
      </c>
      <c r="N29" s="75">
        <v>0</v>
      </c>
      <c r="O29" s="77">
        <v>75</v>
      </c>
      <c r="P29" s="77"/>
      <c r="Q29" s="77"/>
      <c r="R29" s="77"/>
      <c r="S29" s="77"/>
      <c r="T29" s="77"/>
    </row>
    <row r="30" spans="1:20" ht="18" customHeight="1" x14ac:dyDescent="0.25">
      <c r="A30" s="32">
        <v>22</v>
      </c>
      <c r="B30" s="75" t="s">
        <v>660</v>
      </c>
      <c r="C30" s="76">
        <f t="shared" si="0"/>
        <v>11</v>
      </c>
      <c r="D30" s="75">
        <v>1</v>
      </c>
      <c r="E30" s="75">
        <v>10</v>
      </c>
      <c r="F30" s="76">
        <f t="shared" si="1"/>
        <v>11</v>
      </c>
      <c r="G30" s="75">
        <v>8</v>
      </c>
      <c r="H30" s="75">
        <v>3</v>
      </c>
      <c r="I30" s="75">
        <v>0</v>
      </c>
      <c r="J30" s="76">
        <f t="shared" si="2"/>
        <v>0</v>
      </c>
      <c r="K30" s="75">
        <v>0</v>
      </c>
      <c r="L30" s="75">
        <v>0</v>
      </c>
      <c r="M30" s="75">
        <v>0</v>
      </c>
      <c r="N30" s="75">
        <v>2</v>
      </c>
      <c r="O30" s="77"/>
      <c r="P30" s="77">
        <v>10</v>
      </c>
      <c r="Q30" s="77">
        <v>1</v>
      </c>
      <c r="R30" s="77"/>
      <c r="S30" s="77">
        <v>11</v>
      </c>
      <c r="T30" s="77"/>
    </row>
    <row r="31" spans="1:20" ht="18" customHeight="1" x14ac:dyDescent="0.25">
      <c r="A31" s="32">
        <v>23</v>
      </c>
      <c r="B31" s="75" t="s">
        <v>661</v>
      </c>
      <c r="C31" s="76">
        <f t="shared" si="0"/>
        <v>661</v>
      </c>
      <c r="D31" s="75">
        <v>8</v>
      </c>
      <c r="E31" s="75">
        <v>653</v>
      </c>
      <c r="F31" s="76">
        <f t="shared" si="1"/>
        <v>653</v>
      </c>
      <c r="G31" s="75">
        <v>604</v>
      </c>
      <c r="H31" s="75">
        <v>49</v>
      </c>
      <c r="I31" s="75">
        <v>0</v>
      </c>
      <c r="J31" s="76">
        <f t="shared" si="2"/>
        <v>8</v>
      </c>
      <c r="K31" s="75">
        <v>8</v>
      </c>
      <c r="L31" s="75">
        <v>0</v>
      </c>
      <c r="M31" s="75">
        <v>0</v>
      </c>
      <c r="N31" s="75">
        <v>20</v>
      </c>
      <c r="O31" s="77"/>
      <c r="P31" s="77">
        <v>344</v>
      </c>
      <c r="Q31" s="77"/>
      <c r="R31" s="77"/>
      <c r="S31" s="77">
        <v>661</v>
      </c>
      <c r="T31" s="77"/>
    </row>
    <row r="32" spans="1:20" ht="18" customHeight="1" x14ac:dyDescent="0.25">
      <c r="A32" s="32">
        <v>24</v>
      </c>
      <c r="B32" s="75" t="s">
        <v>662</v>
      </c>
      <c r="C32" s="76">
        <f>F32+J32+M32</f>
        <v>3</v>
      </c>
      <c r="D32" s="75">
        <v>1</v>
      </c>
      <c r="E32" s="75">
        <v>2</v>
      </c>
      <c r="F32" s="76">
        <f t="shared" si="1"/>
        <v>3</v>
      </c>
      <c r="G32" s="75">
        <v>2</v>
      </c>
      <c r="H32" s="75">
        <v>1</v>
      </c>
      <c r="I32" s="75">
        <v>0</v>
      </c>
      <c r="J32" s="76">
        <f t="shared" si="2"/>
        <v>0</v>
      </c>
      <c r="K32" s="75">
        <v>0</v>
      </c>
      <c r="L32" s="75">
        <v>0</v>
      </c>
      <c r="M32" s="75">
        <v>0</v>
      </c>
      <c r="N32" s="75">
        <v>0</v>
      </c>
      <c r="O32" s="77"/>
      <c r="P32" s="77">
        <v>2</v>
      </c>
      <c r="Q32" s="77"/>
      <c r="R32" s="77"/>
      <c r="S32" s="77">
        <v>3</v>
      </c>
      <c r="T32" s="77"/>
    </row>
    <row r="33" spans="1:20" ht="18" customHeight="1" x14ac:dyDescent="0.25">
      <c r="A33" s="32"/>
      <c r="B33" s="81" t="s">
        <v>638</v>
      </c>
      <c r="C33" s="82">
        <f>SUM(C9:C32)</f>
        <v>10873</v>
      </c>
      <c r="D33" s="82">
        <f t="shared" ref="D33:T33" si="3">SUM(D9:D32)</f>
        <v>1090</v>
      </c>
      <c r="E33" s="82">
        <f t="shared" si="3"/>
        <v>9783</v>
      </c>
      <c r="F33" s="82">
        <f t="shared" si="3"/>
        <v>9758</v>
      </c>
      <c r="G33" s="82">
        <f t="shared" si="3"/>
        <v>5789</v>
      </c>
      <c r="H33" s="82">
        <f t="shared" si="3"/>
        <v>3967</v>
      </c>
      <c r="I33" s="82">
        <f t="shared" si="3"/>
        <v>2</v>
      </c>
      <c r="J33" s="82">
        <f t="shared" si="3"/>
        <v>1085</v>
      </c>
      <c r="K33" s="82">
        <f t="shared" si="3"/>
        <v>1078</v>
      </c>
      <c r="L33" s="82">
        <f t="shared" si="3"/>
        <v>7</v>
      </c>
      <c r="M33" s="82">
        <f t="shared" si="3"/>
        <v>30</v>
      </c>
      <c r="N33" s="82">
        <f t="shared" si="3"/>
        <v>805</v>
      </c>
      <c r="O33" s="82">
        <f t="shared" si="3"/>
        <v>196</v>
      </c>
      <c r="P33" s="82">
        <f t="shared" si="3"/>
        <v>3993</v>
      </c>
      <c r="Q33" s="82">
        <f t="shared" si="3"/>
        <v>6</v>
      </c>
      <c r="R33" s="82">
        <f t="shared" si="3"/>
        <v>181</v>
      </c>
      <c r="S33" s="82">
        <f t="shared" si="3"/>
        <v>1198</v>
      </c>
      <c r="T33" s="82">
        <f t="shared" si="3"/>
        <v>181</v>
      </c>
    </row>
    <row r="34" spans="1:20" ht="18" customHeight="1" x14ac:dyDescent="0.25">
      <c r="A34" s="74" t="s">
        <v>16</v>
      </c>
      <c r="B34" s="146" t="s">
        <v>34</v>
      </c>
      <c r="C34" s="147"/>
      <c r="D34" s="147"/>
      <c r="E34" s="147"/>
      <c r="F34" s="147"/>
      <c r="G34" s="147"/>
      <c r="H34" s="147"/>
      <c r="I34" s="147"/>
      <c r="J34" s="147"/>
      <c r="K34" s="147"/>
      <c r="L34" s="147"/>
      <c r="M34" s="147"/>
      <c r="N34" s="147"/>
      <c r="O34" s="147"/>
      <c r="P34" s="147"/>
      <c r="Q34" s="147"/>
      <c r="R34" s="147"/>
      <c r="S34" s="147"/>
      <c r="T34" s="148"/>
    </row>
    <row r="35" spans="1:20" ht="18" customHeight="1" x14ac:dyDescent="0.25">
      <c r="A35" s="35">
        <v>1</v>
      </c>
      <c r="B35" s="77" t="s">
        <v>28</v>
      </c>
      <c r="C35" s="76">
        <f>F35+J35+M35</f>
        <v>11070</v>
      </c>
      <c r="D35" s="77">
        <v>237</v>
      </c>
      <c r="E35" s="77">
        <v>10833</v>
      </c>
      <c r="F35" s="76">
        <f>G35+H35+I35</f>
        <v>10865</v>
      </c>
      <c r="G35" s="77">
        <v>0</v>
      </c>
      <c r="H35" s="77">
        <v>10865</v>
      </c>
      <c r="I35" s="77">
        <v>0</v>
      </c>
      <c r="J35" s="76">
        <f>K35+L35</f>
        <v>205</v>
      </c>
      <c r="K35" s="77">
        <v>205</v>
      </c>
      <c r="L35" s="77">
        <v>0</v>
      </c>
      <c r="M35" s="77">
        <v>0</v>
      </c>
      <c r="N35" s="77">
        <v>0</v>
      </c>
      <c r="O35" s="77"/>
      <c r="P35" s="77">
        <v>5110</v>
      </c>
      <c r="Q35" s="77"/>
      <c r="R35" s="77"/>
      <c r="S35" s="77">
        <v>0</v>
      </c>
      <c r="T35" s="77">
        <v>0</v>
      </c>
    </row>
    <row r="36" spans="1:20" ht="18" customHeight="1" x14ac:dyDescent="0.25">
      <c r="A36" s="35">
        <v>2</v>
      </c>
      <c r="B36" s="77" t="s">
        <v>29</v>
      </c>
      <c r="C36" s="76">
        <f>F36+J36+M36</f>
        <v>607</v>
      </c>
      <c r="D36" s="75">
        <v>25</v>
      </c>
      <c r="E36" s="75">
        <v>582</v>
      </c>
      <c r="F36" s="76">
        <f>G36+H36+I36</f>
        <v>593</v>
      </c>
      <c r="G36" s="75">
        <v>81</v>
      </c>
      <c r="H36" s="75">
        <v>512</v>
      </c>
      <c r="I36" s="75">
        <v>0</v>
      </c>
      <c r="J36" s="76">
        <f>K36+L36</f>
        <v>14</v>
      </c>
      <c r="K36" s="75">
        <v>14</v>
      </c>
      <c r="L36" s="75">
        <v>0</v>
      </c>
      <c r="M36" s="75">
        <v>0</v>
      </c>
      <c r="N36" s="77">
        <v>0</v>
      </c>
      <c r="O36" s="77"/>
      <c r="P36" s="77"/>
      <c r="Q36" s="77"/>
      <c r="R36" s="77"/>
      <c r="S36" s="77"/>
      <c r="T36" s="77"/>
    </row>
    <row r="37" spans="1:20" ht="18" customHeight="1" x14ac:dyDescent="0.25">
      <c r="A37" s="35">
        <v>3</v>
      </c>
      <c r="B37" s="77" t="s">
        <v>30</v>
      </c>
      <c r="C37" s="76">
        <f t="shared" ref="C37:C39" si="4">F37+J37+M37</f>
        <v>488</v>
      </c>
      <c r="D37" s="77">
        <v>0</v>
      </c>
      <c r="E37" s="77">
        <v>488</v>
      </c>
      <c r="F37" s="76">
        <f t="shared" ref="F37:F40" si="5">G37+H37+I37</f>
        <v>488</v>
      </c>
      <c r="G37" s="77">
        <v>0</v>
      </c>
      <c r="H37" s="77">
        <v>488</v>
      </c>
      <c r="I37" s="77">
        <v>0</v>
      </c>
      <c r="J37" s="76">
        <f t="shared" ref="J37:J40" si="6">K37+L37</f>
        <v>0</v>
      </c>
      <c r="K37" s="77">
        <v>0</v>
      </c>
      <c r="L37" s="77">
        <v>0</v>
      </c>
      <c r="M37" s="77">
        <v>0</v>
      </c>
      <c r="N37" s="77">
        <v>0</v>
      </c>
      <c r="O37" s="77">
        <v>0</v>
      </c>
      <c r="P37" s="77">
        <v>0</v>
      </c>
      <c r="Q37" s="77">
        <v>0</v>
      </c>
      <c r="R37" s="77">
        <v>0</v>
      </c>
      <c r="S37" s="77">
        <v>0</v>
      </c>
      <c r="T37" s="77">
        <v>0</v>
      </c>
    </row>
    <row r="38" spans="1:20" ht="18" customHeight="1" x14ac:dyDescent="0.25">
      <c r="A38" s="35">
        <v>4</v>
      </c>
      <c r="B38" s="77" t="s">
        <v>31</v>
      </c>
      <c r="C38" s="76">
        <f t="shared" si="4"/>
        <v>670</v>
      </c>
      <c r="D38" s="77">
        <v>20</v>
      </c>
      <c r="E38" s="77">
        <v>650</v>
      </c>
      <c r="F38" s="76">
        <f t="shared" si="5"/>
        <v>668</v>
      </c>
      <c r="G38" s="77">
        <v>668</v>
      </c>
      <c r="H38" s="77">
        <v>0</v>
      </c>
      <c r="I38" s="77">
        <v>0</v>
      </c>
      <c r="J38" s="76">
        <f t="shared" si="6"/>
        <v>2</v>
      </c>
      <c r="K38" s="77">
        <v>2</v>
      </c>
      <c r="L38" s="77">
        <v>0</v>
      </c>
      <c r="M38" s="77">
        <v>0</v>
      </c>
      <c r="N38" s="77">
        <v>0</v>
      </c>
      <c r="O38" s="77">
        <v>0</v>
      </c>
      <c r="P38" s="77">
        <v>0</v>
      </c>
      <c r="Q38" s="77">
        <v>0</v>
      </c>
      <c r="R38" s="77">
        <v>0</v>
      </c>
      <c r="S38" s="77">
        <v>0</v>
      </c>
      <c r="T38" s="77">
        <v>0</v>
      </c>
    </row>
    <row r="39" spans="1:20" ht="18" customHeight="1" x14ac:dyDescent="0.25">
      <c r="A39" s="35">
        <v>5</v>
      </c>
      <c r="B39" s="77" t="s">
        <v>636</v>
      </c>
      <c r="C39" s="76">
        <f t="shared" si="4"/>
        <v>5</v>
      </c>
      <c r="D39" s="75">
        <v>0</v>
      </c>
      <c r="E39" s="75">
        <v>5</v>
      </c>
      <c r="F39" s="76">
        <f t="shared" si="5"/>
        <v>5</v>
      </c>
      <c r="G39" s="75">
        <v>3</v>
      </c>
      <c r="H39" s="75">
        <v>2</v>
      </c>
      <c r="I39" s="75">
        <v>0</v>
      </c>
      <c r="J39" s="76">
        <f t="shared" si="6"/>
        <v>0</v>
      </c>
      <c r="K39" s="75">
        <v>0</v>
      </c>
      <c r="L39" s="75">
        <v>0</v>
      </c>
      <c r="M39" s="75">
        <v>0</v>
      </c>
      <c r="N39" s="77">
        <v>0</v>
      </c>
      <c r="O39" s="77">
        <v>0</v>
      </c>
      <c r="P39" s="77">
        <v>0</v>
      </c>
      <c r="Q39" s="77">
        <v>0</v>
      </c>
      <c r="R39" s="77">
        <v>0</v>
      </c>
      <c r="S39" s="77">
        <v>0</v>
      </c>
      <c r="T39" s="77">
        <v>0</v>
      </c>
    </row>
    <row r="40" spans="1:20" ht="18" customHeight="1" x14ac:dyDescent="0.25">
      <c r="A40" s="35">
        <v>6</v>
      </c>
      <c r="B40" s="77" t="s">
        <v>637</v>
      </c>
      <c r="C40" s="76">
        <f>F40+J40+M40</f>
        <v>3692</v>
      </c>
      <c r="D40" s="75">
        <v>162</v>
      </c>
      <c r="E40" s="75">
        <v>3530</v>
      </c>
      <c r="F40" s="76">
        <f t="shared" si="5"/>
        <v>3484</v>
      </c>
      <c r="G40" s="75">
        <v>361</v>
      </c>
      <c r="H40" s="75">
        <v>3123</v>
      </c>
      <c r="I40" s="75">
        <v>0</v>
      </c>
      <c r="J40" s="76">
        <f t="shared" si="6"/>
        <v>208</v>
      </c>
      <c r="K40" s="75">
        <v>208</v>
      </c>
      <c r="L40" s="75">
        <v>0</v>
      </c>
      <c r="M40" s="75">
        <v>0</v>
      </c>
      <c r="N40" s="77">
        <v>0</v>
      </c>
      <c r="O40" s="77">
        <v>0</v>
      </c>
      <c r="P40" s="77">
        <v>0</v>
      </c>
      <c r="Q40" s="77">
        <v>0</v>
      </c>
      <c r="R40" s="77">
        <v>0</v>
      </c>
      <c r="S40" s="77">
        <v>0</v>
      </c>
      <c r="T40" s="77">
        <v>0</v>
      </c>
    </row>
    <row r="41" spans="1:20" ht="18" customHeight="1" x14ac:dyDescent="0.25">
      <c r="A41" s="35"/>
      <c r="B41" s="81" t="s">
        <v>639</v>
      </c>
      <c r="C41" s="82">
        <f>SUM(C35:C40)</f>
        <v>16532</v>
      </c>
      <c r="D41" s="82">
        <f t="shared" ref="D41:T41" si="7">SUM(D35:D40)</f>
        <v>444</v>
      </c>
      <c r="E41" s="82">
        <f t="shared" si="7"/>
        <v>16088</v>
      </c>
      <c r="F41" s="82">
        <f t="shared" si="7"/>
        <v>16103</v>
      </c>
      <c r="G41" s="82">
        <f t="shared" si="7"/>
        <v>1113</v>
      </c>
      <c r="H41" s="82">
        <f t="shared" si="7"/>
        <v>14990</v>
      </c>
      <c r="I41" s="82">
        <f t="shared" si="7"/>
        <v>0</v>
      </c>
      <c r="J41" s="82">
        <f t="shared" si="7"/>
        <v>429</v>
      </c>
      <c r="K41" s="82">
        <f t="shared" si="7"/>
        <v>429</v>
      </c>
      <c r="L41" s="82">
        <f t="shared" si="7"/>
        <v>0</v>
      </c>
      <c r="M41" s="82">
        <f t="shared" si="7"/>
        <v>0</v>
      </c>
      <c r="N41" s="82">
        <f t="shared" si="7"/>
        <v>0</v>
      </c>
      <c r="O41" s="82">
        <f t="shared" si="7"/>
        <v>0</v>
      </c>
      <c r="P41" s="82">
        <f t="shared" si="7"/>
        <v>5110</v>
      </c>
      <c r="Q41" s="82">
        <f t="shared" si="7"/>
        <v>0</v>
      </c>
      <c r="R41" s="82">
        <f t="shared" si="7"/>
        <v>0</v>
      </c>
      <c r="S41" s="82">
        <f t="shared" si="7"/>
        <v>0</v>
      </c>
      <c r="T41" s="82">
        <f t="shared" si="7"/>
        <v>0</v>
      </c>
    </row>
    <row r="42" spans="1:20" ht="18" customHeight="1" x14ac:dyDescent="0.25">
      <c r="A42" s="34"/>
      <c r="B42" s="78" t="s">
        <v>32</v>
      </c>
      <c r="C42" s="79">
        <f>C33+C41</f>
        <v>27405</v>
      </c>
      <c r="D42" s="79">
        <f t="shared" ref="D42:T42" si="8">D33+D41</f>
        <v>1534</v>
      </c>
      <c r="E42" s="79">
        <f t="shared" si="8"/>
        <v>25871</v>
      </c>
      <c r="F42" s="79">
        <f t="shared" si="8"/>
        <v>25861</v>
      </c>
      <c r="G42" s="79">
        <f t="shared" si="8"/>
        <v>6902</v>
      </c>
      <c r="H42" s="79">
        <f t="shared" si="8"/>
        <v>18957</v>
      </c>
      <c r="I42" s="79">
        <f t="shared" si="8"/>
        <v>2</v>
      </c>
      <c r="J42" s="79">
        <f t="shared" si="8"/>
        <v>1514</v>
      </c>
      <c r="K42" s="79">
        <f t="shared" si="8"/>
        <v>1507</v>
      </c>
      <c r="L42" s="79">
        <f t="shared" si="8"/>
        <v>7</v>
      </c>
      <c r="M42" s="79">
        <f t="shared" si="8"/>
        <v>30</v>
      </c>
      <c r="N42" s="79">
        <f t="shared" si="8"/>
        <v>805</v>
      </c>
      <c r="O42" s="79">
        <f t="shared" si="8"/>
        <v>196</v>
      </c>
      <c r="P42" s="79">
        <f t="shared" si="8"/>
        <v>9103</v>
      </c>
      <c r="Q42" s="79">
        <f t="shared" si="8"/>
        <v>6</v>
      </c>
      <c r="R42" s="79">
        <f t="shared" si="8"/>
        <v>181</v>
      </c>
      <c r="S42" s="79">
        <f t="shared" si="8"/>
        <v>1198</v>
      </c>
      <c r="T42" s="79">
        <f t="shared" si="8"/>
        <v>181</v>
      </c>
    </row>
    <row r="44" spans="1:20" x14ac:dyDescent="0.25">
      <c r="B44" s="141" t="s">
        <v>39</v>
      </c>
      <c r="C44" s="141"/>
      <c r="D44" s="141"/>
      <c r="E44" s="141"/>
      <c r="F44" s="141"/>
      <c r="G44" s="141"/>
      <c r="H44" s="141"/>
      <c r="I44" s="141"/>
      <c r="J44" s="141"/>
      <c r="K44" s="141"/>
      <c r="L44" s="141"/>
      <c r="M44" s="141"/>
    </row>
  </sheetData>
  <mergeCells count="26">
    <mergeCell ref="B44:M44"/>
    <mergeCell ref="J5:J6"/>
    <mergeCell ref="K5:L5"/>
    <mergeCell ref="C5:C6"/>
    <mergeCell ref="D5:E5"/>
    <mergeCell ref="F5:F6"/>
    <mergeCell ref="G5:I5"/>
    <mergeCell ref="B4:B6"/>
    <mergeCell ref="C4:E4"/>
    <mergeCell ref="F4:I4"/>
    <mergeCell ref="J4:L4"/>
    <mergeCell ref="M4:M6"/>
    <mergeCell ref="B34:T34"/>
    <mergeCell ref="B8:T8"/>
    <mergeCell ref="S4:S6"/>
    <mergeCell ref="T4:T6"/>
    <mergeCell ref="Q4:R4"/>
    <mergeCell ref="Q5:Q6"/>
    <mergeCell ref="R5:R6"/>
    <mergeCell ref="A2:T2"/>
    <mergeCell ref="A3:T3"/>
    <mergeCell ref="N4:N6"/>
    <mergeCell ref="O4:P4"/>
    <mergeCell ref="O5:O6"/>
    <mergeCell ref="P5:P6"/>
    <mergeCell ref="A4:A6"/>
  </mergeCells>
  <pageMargins left="0.41" right="0.2" top="0.42" bottom="0.34" header="0.3" footer="0.2"/>
  <pageSetup paperSize="9" scale="8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19" workbookViewId="0">
      <selection activeCell="O30" sqref="O30"/>
    </sheetView>
  </sheetViews>
  <sheetFormatPr defaultRowHeight="15" x14ac:dyDescent="0.25"/>
  <cols>
    <col min="1" max="1" width="4" customWidth="1"/>
    <col min="2" max="2" width="19.5703125" customWidth="1"/>
    <col min="3" max="3" width="8.7109375" customWidth="1"/>
    <col min="4" max="4" width="7.140625" customWidth="1"/>
    <col min="5" max="5" width="7.28515625" customWidth="1"/>
    <col min="6" max="6" width="7.42578125" customWidth="1"/>
    <col min="7" max="8" width="7" customWidth="1"/>
    <col min="9" max="9" width="7.140625" customWidth="1"/>
    <col min="10" max="10" width="7" customWidth="1"/>
    <col min="11" max="11" width="7.7109375" customWidth="1"/>
    <col min="12" max="12" width="7" customWidth="1"/>
    <col min="13" max="13" width="7.28515625" customWidth="1"/>
    <col min="14" max="15" width="6.85546875" customWidth="1"/>
    <col min="16" max="16" width="7.7109375" customWidth="1"/>
    <col min="17" max="17" width="7.28515625" customWidth="1"/>
    <col min="18" max="18" width="8" customWidth="1"/>
  </cols>
  <sheetData>
    <row r="1" spans="1:18" x14ac:dyDescent="0.25">
      <c r="A1" s="2"/>
      <c r="B1" s="2"/>
      <c r="C1" s="2"/>
      <c r="D1" s="2"/>
      <c r="E1" s="2"/>
      <c r="F1" s="2"/>
      <c r="G1" s="2"/>
      <c r="H1" s="2"/>
      <c r="I1" s="2"/>
      <c r="J1" s="2"/>
      <c r="K1" s="2"/>
      <c r="M1" s="8"/>
      <c r="Q1" s="154" t="s">
        <v>88</v>
      </c>
      <c r="R1" s="154"/>
    </row>
    <row r="2" spans="1:18" ht="7.5" customHeight="1" x14ac:dyDescent="0.25">
      <c r="A2" s="2"/>
      <c r="B2" s="2"/>
      <c r="C2" s="2"/>
      <c r="D2" s="2"/>
      <c r="E2" s="2"/>
      <c r="F2" s="2"/>
      <c r="G2" s="2"/>
      <c r="H2" s="2"/>
      <c r="I2" s="2"/>
      <c r="J2" s="2"/>
      <c r="K2" s="2"/>
      <c r="L2" s="1"/>
    </row>
    <row r="3" spans="1:18" ht="36" customHeight="1" x14ac:dyDescent="0.25">
      <c r="A3" s="133" t="s">
        <v>687</v>
      </c>
      <c r="B3" s="133"/>
      <c r="C3" s="133"/>
      <c r="D3" s="133"/>
      <c r="E3" s="133"/>
      <c r="F3" s="133"/>
      <c r="G3" s="133"/>
      <c r="H3" s="133"/>
      <c r="I3" s="133"/>
      <c r="J3" s="133"/>
      <c r="K3" s="133"/>
      <c r="L3" s="133"/>
      <c r="M3" s="133"/>
      <c r="N3" s="133"/>
      <c r="O3" s="133"/>
      <c r="P3" s="133"/>
      <c r="Q3" s="133"/>
      <c r="R3" s="133"/>
    </row>
    <row r="4" spans="1:18" ht="17.25" customHeight="1" x14ac:dyDescent="0.25">
      <c r="A4" s="158" t="s">
        <v>686</v>
      </c>
      <c r="B4" s="158"/>
      <c r="C4" s="158"/>
      <c r="D4" s="158"/>
      <c r="E4" s="158"/>
      <c r="F4" s="158"/>
      <c r="G4" s="158"/>
      <c r="H4" s="158"/>
      <c r="I4" s="158"/>
      <c r="J4" s="158"/>
      <c r="K4" s="158"/>
      <c r="L4" s="158"/>
      <c r="M4" s="158"/>
      <c r="N4" s="158"/>
      <c r="O4" s="158"/>
      <c r="P4" s="158"/>
      <c r="Q4" s="158"/>
      <c r="R4" s="158"/>
    </row>
    <row r="5" spans="1:18" s="1" customFormat="1" ht="54" customHeight="1" x14ac:dyDescent="0.2">
      <c r="A5" s="138" t="s">
        <v>13</v>
      </c>
      <c r="B5" s="138" t="s">
        <v>56</v>
      </c>
      <c r="C5" s="125" t="s">
        <v>0</v>
      </c>
      <c r="D5" s="125"/>
      <c r="E5" s="125"/>
      <c r="F5" s="125" t="s">
        <v>11</v>
      </c>
      <c r="G5" s="125"/>
      <c r="H5" s="125"/>
      <c r="I5" s="125"/>
      <c r="J5" s="125" t="s">
        <v>1</v>
      </c>
      <c r="K5" s="125"/>
      <c r="L5" s="125"/>
      <c r="M5" s="138" t="s">
        <v>9</v>
      </c>
      <c r="N5" s="138" t="s">
        <v>10</v>
      </c>
      <c r="O5" s="125" t="s">
        <v>688</v>
      </c>
      <c r="P5" s="125"/>
      <c r="Q5" s="125" t="s">
        <v>79</v>
      </c>
      <c r="R5" s="125"/>
    </row>
    <row r="6" spans="1:18" s="1" customFormat="1" ht="21.75" customHeight="1" x14ac:dyDescent="0.2">
      <c r="A6" s="139"/>
      <c r="B6" s="139"/>
      <c r="C6" s="125" t="s">
        <v>2</v>
      </c>
      <c r="D6" s="153" t="s">
        <v>3</v>
      </c>
      <c r="E6" s="153"/>
      <c r="F6" s="125" t="s">
        <v>2</v>
      </c>
      <c r="G6" s="155" t="s">
        <v>3</v>
      </c>
      <c r="H6" s="156"/>
      <c r="I6" s="157"/>
      <c r="J6" s="125" t="s">
        <v>2</v>
      </c>
      <c r="K6" s="153" t="s">
        <v>3</v>
      </c>
      <c r="L6" s="153"/>
      <c r="M6" s="139"/>
      <c r="N6" s="139"/>
      <c r="O6" s="150" t="s">
        <v>80</v>
      </c>
      <c r="P6" s="151" t="s">
        <v>81</v>
      </c>
      <c r="Q6" s="150" t="s">
        <v>82</v>
      </c>
      <c r="R6" s="151" t="s">
        <v>83</v>
      </c>
    </row>
    <row r="7" spans="1:18" s="1" customFormat="1" ht="113.25" customHeight="1" x14ac:dyDescent="0.2">
      <c r="A7" s="140"/>
      <c r="B7" s="140"/>
      <c r="C7" s="125"/>
      <c r="D7" s="3" t="s">
        <v>4</v>
      </c>
      <c r="E7" s="3" t="s">
        <v>5</v>
      </c>
      <c r="F7" s="125"/>
      <c r="G7" s="3" t="s">
        <v>12</v>
      </c>
      <c r="H7" s="3" t="s">
        <v>6</v>
      </c>
      <c r="I7" s="3" t="s">
        <v>7</v>
      </c>
      <c r="J7" s="125"/>
      <c r="K7" s="3" t="s">
        <v>8</v>
      </c>
      <c r="L7" s="3" t="s">
        <v>57</v>
      </c>
      <c r="M7" s="140"/>
      <c r="N7" s="140"/>
      <c r="O7" s="150"/>
      <c r="P7" s="152"/>
      <c r="Q7" s="150"/>
      <c r="R7" s="152"/>
    </row>
    <row r="8" spans="1:18" x14ac:dyDescent="0.25">
      <c r="A8" s="85" t="s">
        <v>35</v>
      </c>
      <c r="B8" s="85" t="s">
        <v>37</v>
      </c>
      <c r="C8" s="87" t="s">
        <v>40</v>
      </c>
      <c r="D8" s="87">
        <v>2</v>
      </c>
      <c r="E8" s="87">
        <v>3</v>
      </c>
      <c r="F8" s="87">
        <v>4</v>
      </c>
      <c r="G8" s="87">
        <v>5</v>
      </c>
      <c r="H8" s="87">
        <v>6</v>
      </c>
      <c r="I8" s="87">
        <v>7</v>
      </c>
      <c r="J8" s="87">
        <v>8</v>
      </c>
      <c r="K8" s="87">
        <v>9</v>
      </c>
      <c r="L8" s="87">
        <v>10</v>
      </c>
      <c r="M8" s="87">
        <v>11</v>
      </c>
      <c r="N8" s="87">
        <v>12</v>
      </c>
      <c r="O8" s="87">
        <v>13</v>
      </c>
      <c r="P8" s="87">
        <v>14</v>
      </c>
      <c r="Q8" s="87">
        <v>15</v>
      </c>
      <c r="R8" s="87">
        <v>16</v>
      </c>
    </row>
    <row r="9" spans="1:18" s="37" customFormat="1" ht="30.75" customHeight="1" x14ac:dyDescent="0.25">
      <c r="A9" s="83">
        <v>1</v>
      </c>
      <c r="B9" s="86" t="s">
        <v>663</v>
      </c>
      <c r="C9" s="84">
        <f>F9+J9+M9</f>
        <v>1207</v>
      </c>
      <c r="D9" s="83">
        <v>12</v>
      </c>
      <c r="E9" s="83">
        <v>1195</v>
      </c>
      <c r="F9" s="84">
        <f>G9+H9+I9</f>
        <v>1194</v>
      </c>
      <c r="G9" s="83">
        <v>1132</v>
      </c>
      <c r="H9" s="83">
        <v>58</v>
      </c>
      <c r="I9" s="83">
        <v>4</v>
      </c>
      <c r="J9" s="84">
        <f>K9+L9</f>
        <v>13</v>
      </c>
      <c r="K9" s="83">
        <v>13</v>
      </c>
      <c r="L9" s="83">
        <v>0</v>
      </c>
      <c r="M9" s="83">
        <v>0</v>
      </c>
      <c r="N9" s="83">
        <v>10</v>
      </c>
      <c r="O9" s="83">
        <v>354</v>
      </c>
      <c r="P9" s="83"/>
      <c r="Q9" s="83"/>
      <c r="R9" s="83"/>
    </row>
    <row r="10" spans="1:18" s="37" customFormat="1" ht="30.75" customHeight="1" x14ac:dyDescent="0.25">
      <c r="A10" s="83">
        <v>2</v>
      </c>
      <c r="B10" s="86" t="s">
        <v>664</v>
      </c>
      <c r="C10" s="84">
        <f t="shared" ref="C10:C24" si="0">F10+J10+M10</f>
        <v>1657</v>
      </c>
      <c r="D10" s="83">
        <v>6</v>
      </c>
      <c r="E10" s="83">
        <v>1651</v>
      </c>
      <c r="F10" s="84">
        <f t="shared" ref="F10:F24" si="1">G10+H10+I10</f>
        <v>1637</v>
      </c>
      <c r="G10" s="83">
        <v>1632</v>
      </c>
      <c r="H10" s="83">
        <v>5</v>
      </c>
      <c r="I10" s="83">
        <v>0</v>
      </c>
      <c r="J10" s="84">
        <f t="shared" ref="J10:J24" si="2">K10+L10</f>
        <v>19</v>
      </c>
      <c r="K10" s="83">
        <v>18</v>
      </c>
      <c r="L10" s="83">
        <v>1</v>
      </c>
      <c r="M10" s="83">
        <v>1</v>
      </c>
      <c r="N10" s="83">
        <v>10</v>
      </c>
      <c r="O10" s="83">
        <v>620</v>
      </c>
      <c r="P10" s="83"/>
      <c r="Q10" s="83"/>
      <c r="R10" s="83"/>
    </row>
    <row r="11" spans="1:18" s="37" customFormat="1" ht="30.75" customHeight="1" x14ac:dyDescent="0.25">
      <c r="A11" s="83">
        <v>3</v>
      </c>
      <c r="B11" s="86" t="s">
        <v>665</v>
      </c>
      <c r="C11" s="84">
        <f t="shared" si="0"/>
        <v>854</v>
      </c>
      <c r="D11" s="83">
        <v>33</v>
      </c>
      <c r="E11" s="83">
        <v>821</v>
      </c>
      <c r="F11" s="84">
        <f t="shared" si="1"/>
        <v>824</v>
      </c>
      <c r="G11" s="83">
        <v>792</v>
      </c>
      <c r="H11" s="83">
        <v>32</v>
      </c>
      <c r="I11" s="83">
        <v>0</v>
      </c>
      <c r="J11" s="84">
        <f t="shared" si="2"/>
        <v>28</v>
      </c>
      <c r="K11" s="83">
        <v>27</v>
      </c>
      <c r="L11" s="83">
        <v>1</v>
      </c>
      <c r="M11" s="83">
        <v>2</v>
      </c>
      <c r="N11" s="83">
        <v>54</v>
      </c>
      <c r="O11" s="83">
        <v>227</v>
      </c>
      <c r="P11" s="83"/>
      <c r="Q11" s="83"/>
      <c r="R11" s="83"/>
    </row>
    <row r="12" spans="1:18" s="37" customFormat="1" ht="30.75" customHeight="1" x14ac:dyDescent="0.25">
      <c r="A12" s="83">
        <v>4</v>
      </c>
      <c r="B12" s="86" t="s">
        <v>666</v>
      </c>
      <c r="C12" s="84">
        <f t="shared" si="0"/>
        <v>1552</v>
      </c>
      <c r="D12" s="83">
        <v>39</v>
      </c>
      <c r="E12" s="83">
        <v>1513</v>
      </c>
      <c r="F12" s="84">
        <f t="shared" si="1"/>
        <v>1531</v>
      </c>
      <c r="G12" s="83">
        <v>1500</v>
      </c>
      <c r="H12" s="83">
        <v>31</v>
      </c>
      <c r="I12" s="83">
        <v>0</v>
      </c>
      <c r="J12" s="84">
        <f t="shared" si="2"/>
        <v>21</v>
      </c>
      <c r="K12" s="83">
        <v>21</v>
      </c>
      <c r="L12" s="83">
        <v>0</v>
      </c>
      <c r="M12" s="83">
        <v>0</v>
      </c>
      <c r="N12" s="83">
        <v>38</v>
      </c>
      <c r="O12" s="83">
        <v>106</v>
      </c>
      <c r="P12" s="83"/>
      <c r="Q12" s="83"/>
      <c r="R12" s="83"/>
    </row>
    <row r="13" spans="1:18" s="37" customFormat="1" ht="30.75" customHeight="1" x14ac:dyDescent="0.25">
      <c r="A13" s="83">
        <v>5</v>
      </c>
      <c r="B13" s="86" t="s">
        <v>667</v>
      </c>
      <c r="C13" s="84">
        <f t="shared" si="0"/>
        <v>1449</v>
      </c>
      <c r="D13" s="83">
        <v>5</v>
      </c>
      <c r="E13" s="83">
        <v>1444</v>
      </c>
      <c r="F13" s="84">
        <f t="shared" si="1"/>
        <v>1442</v>
      </c>
      <c r="G13" s="83">
        <v>1403</v>
      </c>
      <c r="H13" s="83">
        <v>39</v>
      </c>
      <c r="I13" s="83">
        <v>0</v>
      </c>
      <c r="J13" s="84">
        <f t="shared" si="2"/>
        <v>7</v>
      </c>
      <c r="K13" s="83">
        <v>7</v>
      </c>
      <c r="L13" s="83">
        <v>0</v>
      </c>
      <c r="M13" s="83">
        <v>0</v>
      </c>
      <c r="N13" s="83">
        <v>7</v>
      </c>
      <c r="O13" s="83">
        <v>820</v>
      </c>
      <c r="P13" s="83"/>
      <c r="Q13" s="83"/>
      <c r="R13" s="83"/>
    </row>
    <row r="14" spans="1:18" s="37" customFormat="1" ht="30.75" customHeight="1" x14ac:dyDescent="0.25">
      <c r="A14" s="83">
        <v>6</v>
      </c>
      <c r="B14" s="86" t="s">
        <v>668</v>
      </c>
      <c r="C14" s="84">
        <f t="shared" si="0"/>
        <v>1454</v>
      </c>
      <c r="D14" s="83">
        <v>29</v>
      </c>
      <c r="E14" s="83">
        <v>1425</v>
      </c>
      <c r="F14" s="84">
        <f t="shared" si="1"/>
        <v>1424</v>
      </c>
      <c r="G14" s="83">
        <v>1401</v>
      </c>
      <c r="H14" s="83">
        <v>22</v>
      </c>
      <c r="I14" s="83">
        <v>1</v>
      </c>
      <c r="J14" s="84">
        <f t="shared" si="2"/>
        <v>29</v>
      </c>
      <c r="K14" s="83">
        <v>29</v>
      </c>
      <c r="L14" s="83">
        <v>0</v>
      </c>
      <c r="M14" s="83">
        <v>1</v>
      </c>
      <c r="N14" s="83">
        <v>28</v>
      </c>
      <c r="O14" s="83">
        <v>258</v>
      </c>
      <c r="P14" s="83"/>
      <c r="Q14" s="83"/>
      <c r="R14" s="83"/>
    </row>
    <row r="15" spans="1:18" s="37" customFormat="1" ht="30.75" customHeight="1" x14ac:dyDescent="0.25">
      <c r="A15" s="83">
        <v>7</v>
      </c>
      <c r="B15" s="86" t="s">
        <v>669</v>
      </c>
      <c r="C15" s="84">
        <f t="shared" si="0"/>
        <v>537</v>
      </c>
      <c r="D15" s="83">
        <v>7</v>
      </c>
      <c r="E15" s="83">
        <v>530</v>
      </c>
      <c r="F15" s="84">
        <f t="shared" si="1"/>
        <v>532</v>
      </c>
      <c r="G15" s="83">
        <v>527</v>
      </c>
      <c r="H15" s="83">
        <v>5</v>
      </c>
      <c r="I15" s="83">
        <v>0</v>
      </c>
      <c r="J15" s="84">
        <f t="shared" si="2"/>
        <v>4</v>
      </c>
      <c r="K15" s="83">
        <v>4</v>
      </c>
      <c r="L15" s="83">
        <v>0</v>
      </c>
      <c r="M15" s="83">
        <v>1</v>
      </c>
      <c r="N15" s="83">
        <v>7</v>
      </c>
      <c r="O15" s="83">
        <v>105</v>
      </c>
      <c r="P15" s="83"/>
      <c r="Q15" s="83"/>
      <c r="R15" s="83"/>
    </row>
    <row r="16" spans="1:18" s="37" customFormat="1" ht="30.75" customHeight="1" x14ac:dyDescent="0.25">
      <c r="A16" s="83">
        <v>8</v>
      </c>
      <c r="B16" s="86" t="s">
        <v>670</v>
      </c>
      <c r="C16" s="84">
        <f t="shared" si="0"/>
        <v>1520</v>
      </c>
      <c r="D16" s="83">
        <v>4</v>
      </c>
      <c r="E16" s="83">
        <v>1516</v>
      </c>
      <c r="F16" s="84">
        <f t="shared" si="1"/>
        <v>1510</v>
      </c>
      <c r="G16" s="83">
        <v>1477</v>
      </c>
      <c r="H16" s="83">
        <v>33</v>
      </c>
      <c r="I16" s="83">
        <v>0</v>
      </c>
      <c r="J16" s="84">
        <f t="shared" si="2"/>
        <v>9</v>
      </c>
      <c r="K16" s="83">
        <v>9</v>
      </c>
      <c r="L16" s="83">
        <v>0</v>
      </c>
      <c r="M16" s="83">
        <v>1</v>
      </c>
      <c r="N16" s="83">
        <v>17</v>
      </c>
      <c r="O16" s="83">
        <v>538</v>
      </c>
      <c r="P16" s="83"/>
      <c r="Q16" s="83"/>
      <c r="R16" s="83"/>
    </row>
    <row r="17" spans="1:18" s="37" customFormat="1" ht="30.75" customHeight="1" x14ac:dyDescent="0.25">
      <c r="A17" s="83">
        <v>9</v>
      </c>
      <c r="B17" s="86" t="s">
        <v>671</v>
      </c>
      <c r="C17" s="84">
        <f t="shared" si="0"/>
        <v>1191</v>
      </c>
      <c r="D17" s="83">
        <v>26</v>
      </c>
      <c r="E17" s="83">
        <v>1165</v>
      </c>
      <c r="F17" s="84">
        <f t="shared" si="1"/>
        <v>1182</v>
      </c>
      <c r="G17" s="83">
        <v>1162</v>
      </c>
      <c r="H17" s="83">
        <v>20</v>
      </c>
      <c r="I17" s="83">
        <v>0</v>
      </c>
      <c r="J17" s="84">
        <f t="shared" si="2"/>
        <v>9</v>
      </c>
      <c r="K17" s="83">
        <v>9</v>
      </c>
      <c r="L17" s="83">
        <v>0</v>
      </c>
      <c r="M17" s="83">
        <v>0</v>
      </c>
      <c r="N17" s="83">
        <v>22</v>
      </c>
      <c r="O17" s="83">
        <v>475</v>
      </c>
      <c r="P17" s="83"/>
      <c r="Q17" s="83"/>
      <c r="R17" s="83"/>
    </row>
    <row r="18" spans="1:18" s="37" customFormat="1" ht="30.75" customHeight="1" x14ac:dyDescent="0.25">
      <c r="A18" s="83">
        <v>10</v>
      </c>
      <c r="B18" s="86" t="s">
        <v>672</v>
      </c>
      <c r="C18" s="84">
        <f t="shared" si="0"/>
        <v>1162</v>
      </c>
      <c r="D18" s="83">
        <v>17</v>
      </c>
      <c r="E18" s="83">
        <v>1145</v>
      </c>
      <c r="F18" s="84">
        <f t="shared" si="1"/>
        <v>1154</v>
      </c>
      <c r="G18" s="83">
        <v>1127</v>
      </c>
      <c r="H18" s="83">
        <v>23</v>
      </c>
      <c r="I18" s="83">
        <v>4</v>
      </c>
      <c r="J18" s="84">
        <f t="shared" si="2"/>
        <v>8</v>
      </c>
      <c r="K18" s="83">
        <v>8</v>
      </c>
      <c r="L18" s="83">
        <v>0</v>
      </c>
      <c r="M18" s="83">
        <v>0</v>
      </c>
      <c r="N18" s="83">
        <v>21</v>
      </c>
      <c r="O18" s="83">
        <v>169</v>
      </c>
      <c r="P18" s="83"/>
      <c r="Q18" s="83"/>
      <c r="R18" s="83"/>
    </row>
    <row r="19" spans="1:18" s="37" customFormat="1" ht="30.75" customHeight="1" x14ac:dyDescent="0.25">
      <c r="A19" s="83">
        <v>11</v>
      </c>
      <c r="B19" s="86" t="s">
        <v>673</v>
      </c>
      <c r="C19" s="84">
        <f t="shared" si="0"/>
        <v>884</v>
      </c>
      <c r="D19" s="83">
        <v>12</v>
      </c>
      <c r="E19" s="83">
        <v>872</v>
      </c>
      <c r="F19" s="84">
        <f t="shared" si="1"/>
        <v>870</v>
      </c>
      <c r="G19" s="83">
        <v>848</v>
      </c>
      <c r="H19" s="83">
        <v>20</v>
      </c>
      <c r="I19" s="83">
        <v>2</v>
      </c>
      <c r="J19" s="84">
        <f t="shared" si="2"/>
        <v>13</v>
      </c>
      <c r="K19" s="83">
        <v>13</v>
      </c>
      <c r="L19" s="83">
        <v>0</v>
      </c>
      <c r="M19" s="83">
        <v>1</v>
      </c>
      <c r="N19" s="83">
        <v>27</v>
      </c>
      <c r="O19" s="83">
        <v>205</v>
      </c>
      <c r="P19" s="83"/>
      <c r="Q19" s="83"/>
      <c r="R19" s="83"/>
    </row>
    <row r="20" spans="1:18" s="37" customFormat="1" ht="30.75" customHeight="1" x14ac:dyDescent="0.25">
      <c r="A20" s="83">
        <v>12</v>
      </c>
      <c r="B20" s="86" t="s">
        <v>674</v>
      </c>
      <c r="C20" s="84">
        <f t="shared" si="0"/>
        <v>1084</v>
      </c>
      <c r="D20" s="83">
        <v>12</v>
      </c>
      <c r="E20" s="83">
        <v>1072</v>
      </c>
      <c r="F20" s="84">
        <f t="shared" si="1"/>
        <v>1074</v>
      </c>
      <c r="G20" s="83">
        <v>1044</v>
      </c>
      <c r="H20" s="83">
        <v>30</v>
      </c>
      <c r="I20" s="83">
        <v>0</v>
      </c>
      <c r="J20" s="84">
        <f t="shared" si="2"/>
        <v>10</v>
      </c>
      <c r="K20" s="83">
        <v>9</v>
      </c>
      <c r="L20" s="83">
        <v>1</v>
      </c>
      <c r="M20" s="83">
        <v>0</v>
      </c>
      <c r="N20" s="83">
        <v>21</v>
      </c>
      <c r="O20" s="83">
        <v>77</v>
      </c>
      <c r="P20" s="83"/>
      <c r="Q20" s="83"/>
      <c r="R20" s="83"/>
    </row>
    <row r="21" spans="1:18" s="37" customFormat="1" ht="30.75" customHeight="1" x14ac:dyDescent="0.25">
      <c r="A21" s="83">
        <v>13</v>
      </c>
      <c r="B21" s="86" t="s">
        <v>675</v>
      </c>
      <c r="C21" s="84">
        <f t="shared" si="0"/>
        <v>1277</v>
      </c>
      <c r="D21" s="83">
        <v>21</v>
      </c>
      <c r="E21" s="83">
        <v>1256</v>
      </c>
      <c r="F21" s="84">
        <f t="shared" si="1"/>
        <v>1250</v>
      </c>
      <c r="G21" s="83">
        <v>1213</v>
      </c>
      <c r="H21" s="83">
        <v>35</v>
      </c>
      <c r="I21" s="83">
        <v>2</v>
      </c>
      <c r="J21" s="84">
        <f t="shared" si="2"/>
        <v>25</v>
      </c>
      <c r="K21" s="83">
        <v>24</v>
      </c>
      <c r="L21" s="83">
        <v>1</v>
      </c>
      <c r="M21" s="83">
        <v>2</v>
      </c>
      <c r="N21" s="83">
        <v>43</v>
      </c>
      <c r="O21" s="83">
        <v>24</v>
      </c>
      <c r="P21" s="83"/>
      <c r="Q21" s="83"/>
      <c r="R21" s="83"/>
    </row>
    <row r="22" spans="1:18" s="37" customFormat="1" ht="30.75" customHeight="1" x14ac:dyDescent="0.25">
      <c r="A22" s="83">
        <v>14</v>
      </c>
      <c r="B22" s="86" t="s">
        <v>676</v>
      </c>
      <c r="C22" s="84">
        <f t="shared" si="0"/>
        <v>228</v>
      </c>
      <c r="D22" s="83">
        <v>7</v>
      </c>
      <c r="E22" s="83">
        <v>221</v>
      </c>
      <c r="F22" s="84">
        <f t="shared" si="1"/>
        <v>220</v>
      </c>
      <c r="G22" s="83">
        <v>174</v>
      </c>
      <c r="H22" s="83">
        <v>39</v>
      </c>
      <c r="I22" s="83">
        <v>7</v>
      </c>
      <c r="J22" s="84">
        <f t="shared" si="2"/>
        <v>8</v>
      </c>
      <c r="K22" s="83">
        <v>8</v>
      </c>
      <c r="L22" s="83">
        <v>0</v>
      </c>
      <c r="M22" s="83">
        <v>0</v>
      </c>
      <c r="N22" s="83">
        <v>13</v>
      </c>
      <c r="O22" s="83">
        <v>54</v>
      </c>
      <c r="P22" s="83"/>
      <c r="Q22" s="83"/>
      <c r="R22" s="83"/>
    </row>
    <row r="23" spans="1:18" s="37" customFormat="1" ht="30.75" customHeight="1" x14ac:dyDescent="0.25">
      <c r="A23" s="83">
        <v>15</v>
      </c>
      <c r="B23" s="86" t="s">
        <v>677</v>
      </c>
      <c r="C23" s="84">
        <f t="shared" si="0"/>
        <v>370</v>
      </c>
      <c r="D23" s="83">
        <v>12</v>
      </c>
      <c r="E23" s="83">
        <v>358</v>
      </c>
      <c r="F23" s="84">
        <f t="shared" si="1"/>
        <v>351</v>
      </c>
      <c r="G23" s="83">
        <v>334</v>
      </c>
      <c r="H23" s="83">
        <v>16</v>
      </c>
      <c r="I23" s="83">
        <v>1</v>
      </c>
      <c r="J23" s="84">
        <f t="shared" si="2"/>
        <v>19</v>
      </c>
      <c r="K23" s="83">
        <v>19</v>
      </c>
      <c r="L23" s="83">
        <v>0</v>
      </c>
      <c r="M23" s="83">
        <v>0</v>
      </c>
      <c r="N23" s="83">
        <v>12</v>
      </c>
      <c r="O23" s="83">
        <v>78</v>
      </c>
      <c r="P23" s="83"/>
      <c r="Q23" s="83"/>
      <c r="R23" s="83"/>
    </row>
    <row r="24" spans="1:18" s="37" customFormat="1" ht="30.75" customHeight="1" x14ac:dyDescent="0.25">
      <c r="A24" s="83">
        <v>16</v>
      </c>
      <c r="B24" s="86" t="s">
        <v>678</v>
      </c>
      <c r="C24" s="84">
        <f t="shared" si="0"/>
        <v>350</v>
      </c>
      <c r="D24" s="83">
        <v>0</v>
      </c>
      <c r="E24" s="83">
        <v>350</v>
      </c>
      <c r="F24" s="84">
        <f t="shared" si="1"/>
        <v>350</v>
      </c>
      <c r="G24" s="83">
        <v>331</v>
      </c>
      <c r="H24" s="83">
        <v>19</v>
      </c>
      <c r="I24" s="83">
        <v>0</v>
      </c>
      <c r="J24" s="84">
        <f t="shared" si="2"/>
        <v>0</v>
      </c>
      <c r="K24" s="83">
        <v>0</v>
      </c>
      <c r="L24" s="83">
        <v>0</v>
      </c>
      <c r="M24" s="83">
        <v>0</v>
      </c>
      <c r="N24" s="83">
        <v>8</v>
      </c>
      <c r="O24" s="83">
        <v>172</v>
      </c>
      <c r="P24" s="83"/>
      <c r="Q24" s="83"/>
      <c r="R24" s="83"/>
    </row>
    <row r="25" spans="1:18" ht="26.25" customHeight="1" x14ac:dyDescent="0.25">
      <c r="A25" s="149" t="s">
        <v>679</v>
      </c>
      <c r="B25" s="149"/>
      <c r="C25" s="79">
        <f>SUM(C9:C24)</f>
        <v>16776</v>
      </c>
      <c r="D25" s="79">
        <f t="shared" ref="D25:R25" si="3">SUM(D9:D24)</f>
        <v>242</v>
      </c>
      <c r="E25" s="79">
        <f t="shared" si="3"/>
        <v>16534</v>
      </c>
      <c r="F25" s="79">
        <f t="shared" si="3"/>
        <v>16545</v>
      </c>
      <c r="G25" s="79">
        <f t="shared" si="3"/>
        <v>16097</v>
      </c>
      <c r="H25" s="79">
        <f t="shared" si="3"/>
        <v>427</v>
      </c>
      <c r="I25" s="79">
        <f t="shared" si="3"/>
        <v>21</v>
      </c>
      <c r="J25" s="79">
        <f t="shared" si="3"/>
        <v>222</v>
      </c>
      <c r="K25" s="79">
        <f t="shared" si="3"/>
        <v>218</v>
      </c>
      <c r="L25" s="79">
        <f t="shared" si="3"/>
        <v>4</v>
      </c>
      <c r="M25" s="79">
        <f t="shared" si="3"/>
        <v>9</v>
      </c>
      <c r="N25" s="79">
        <f t="shared" si="3"/>
        <v>338</v>
      </c>
      <c r="O25" s="79">
        <f t="shared" si="3"/>
        <v>4282</v>
      </c>
      <c r="P25" s="79">
        <f t="shared" si="3"/>
        <v>0</v>
      </c>
      <c r="Q25" s="79">
        <f t="shared" si="3"/>
        <v>0</v>
      </c>
      <c r="R25" s="79">
        <f t="shared" si="3"/>
        <v>0</v>
      </c>
    </row>
  </sheetData>
  <mergeCells count="23">
    <mergeCell ref="Q1:R1"/>
    <mergeCell ref="A5:A7"/>
    <mergeCell ref="B5:B7"/>
    <mergeCell ref="C5:E5"/>
    <mergeCell ref="F5:I5"/>
    <mergeCell ref="J5:L5"/>
    <mergeCell ref="M5:M7"/>
    <mergeCell ref="N5:N7"/>
    <mergeCell ref="O5:P5"/>
    <mergeCell ref="A3:R3"/>
    <mergeCell ref="C6:C7"/>
    <mergeCell ref="D6:E6"/>
    <mergeCell ref="F6:F7"/>
    <mergeCell ref="G6:I6"/>
    <mergeCell ref="J6:J7"/>
    <mergeCell ref="A4:R4"/>
    <mergeCell ref="A25:B25"/>
    <mergeCell ref="Q5:R5"/>
    <mergeCell ref="O6:O7"/>
    <mergeCell ref="P6:P7"/>
    <mergeCell ref="Q6:Q7"/>
    <mergeCell ref="R6:R7"/>
    <mergeCell ref="K6:L6"/>
  </mergeCells>
  <pageMargins left="0.36" right="0.21" top="0.44" bottom="0.33" header="0.3" footer="0.2"/>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45" workbookViewId="0">
      <selection activeCell="J58" sqref="J58"/>
    </sheetView>
  </sheetViews>
  <sheetFormatPr defaultColWidth="9.140625" defaultRowHeight="15" x14ac:dyDescent="0.25"/>
  <cols>
    <col min="1" max="1" width="5.7109375" style="20" customWidth="1"/>
    <col min="2" max="2" width="38.42578125" style="20" customWidth="1"/>
    <col min="3" max="3" width="18.5703125" style="20" customWidth="1"/>
    <col min="4" max="4" width="20" style="20" bestFit="1" customWidth="1"/>
    <col min="5" max="8" width="8.42578125" style="20" customWidth="1"/>
    <col min="9" max="9" width="19.85546875" style="20" customWidth="1"/>
    <col min="10" max="16384" width="9.140625" style="20"/>
  </cols>
  <sheetData>
    <row r="1" spans="1:9" x14ac:dyDescent="0.25">
      <c r="I1" s="18" t="s">
        <v>551</v>
      </c>
    </row>
    <row r="2" spans="1:9" ht="51.75" customHeight="1" x14ac:dyDescent="0.25">
      <c r="A2" s="133" t="s">
        <v>77</v>
      </c>
      <c r="B2" s="133"/>
      <c r="C2" s="133"/>
      <c r="D2" s="133"/>
      <c r="E2" s="133"/>
      <c r="F2" s="133"/>
      <c r="G2" s="133"/>
      <c r="H2" s="133"/>
      <c r="I2" s="133"/>
    </row>
    <row r="4" spans="1:9" ht="46.5" customHeight="1" x14ac:dyDescent="0.25">
      <c r="A4" s="125" t="s">
        <v>13</v>
      </c>
      <c r="B4" s="125" t="s">
        <v>47</v>
      </c>
      <c r="C4" s="125" t="s">
        <v>54</v>
      </c>
      <c r="D4" s="125" t="s">
        <v>50</v>
      </c>
      <c r="E4" s="162" t="s">
        <v>78</v>
      </c>
      <c r="F4" s="163"/>
      <c r="G4" s="163"/>
      <c r="H4" s="164"/>
      <c r="I4" s="165" t="s">
        <v>38</v>
      </c>
    </row>
    <row r="5" spans="1:9" ht="100.5" customHeight="1" x14ac:dyDescent="0.25">
      <c r="A5" s="125"/>
      <c r="B5" s="125"/>
      <c r="C5" s="125"/>
      <c r="D5" s="125"/>
      <c r="E5" s="16" t="s">
        <v>51</v>
      </c>
      <c r="F5" s="16" t="s">
        <v>52</v>
      </c>
      <c r="G5" s="16" t="s">
        <v>53</v>
      </c>
      <c r="H5" s="16" t="s">
        <v>55</v>
      </c>
      <c r="I5" s="165"/>
    </row>
    <row r="6" spans="1:9" s="10" customFormat="1" x14ac:dyDescent="0.25">
      <c r="A6" s="9" t="s">
        <v>35</v>
      </c>
      <c r="B6" s="9" t="s">
        <v>37</v>
      </c>
      <c r="C6" s="9">
        <v>1</v>
      </c>
      <c r="D6" s="9">
        <v>2</v>
      </c>
      <c r="E6" s="9">
        <v>3</v>
      </c>
      <c r="F6" s="9">
        <v>4</v>
      </c>
      <c r="G6" s="9">
        <v>5</v>
      </c>
      <c r="H6" s="9">
        <v>6</v>
      </c>
      <c r="I6" s="9">
        <v>7</v>
      </c>
    </row>
    <row r="7" spans="1:9" s="10" customFormat="1" ht="15.75" x14ac:dyDescent="0.25">
      <c r="A7" s="15" t="s">
        <v>15</v>
      </c>
      <c r="B7" s="12" t="s">
        <v>48</v>
      </c>
      <c r="C7" s="4"/>
      <c r="D7" s="4"/>
      <c r="E7" s="4"/>
      <c r="F7" s="4"/>
      <c r="G7" s="4"/>
      <c r="H7" s="4"/>
      <c r="I7" s="4"/>
    </row>
    <row r="8" spans="1:9" s="10" customFormat="1" x14ac:dyDescent="0.25">
      <c r="A8" s="3">
        <v>1</v>
      </c>
      <c r="B8" s="4" t="s">
        <v>552</v>
      </c>
      <c r="C8" s="4" t="s">
        <v>553</v>
      </c>
      <c r="D8" s="4" t="s">
        <v>554</v>
      </c>
      <c r="E8" s="5"/>
      <c r="F8" s="5"/>
      <c r="G8" s="5"/>
      <c r="H8" s="5"/>
      <c r="I8" s="14" t="s">
        <v>625</v>
      </c>
    </row>
    <row r="9" spans="1:9" s="10" customFormat="1" x14ac:dyDescent="0.25">
      <c r="A9" s="3">
        <v>2</v>
      </c>
      <c r="B9" s="4" t="s">
        <v>555</v>
      </c>
      <c r="C9" s="4" t="s">
        <v>556</v>
      </c>
      <c r="D9" s="4" t="s">
        <v>554</v>
      </c>
      <c r="E9" s="5"/>
      <c r="F9" s="5"/>
      <c r="G9" s="5"/>
      <c r="H9" s="5"/>
      <c r="I9" s="14" t="s">
        <v>626</v>
      </c>
    </row>
    <row r="10" spans="1:9" s="10" customFormat="1" x14ac:dyDescent="0.25">
      <c r="A10" s="3">
        <v>3</v>
      </c>
      <c r="B10" s="4" t="s">
        <v>557</v>
      </c>
      <c r="C10" s="4" t="s">
        <v>558</v>
      </c>
      <c r="D10" s="4" t="s">
        <v>554</v>
      </c>
      <c r="E10" s="5"/>
      <c r="F10" s="5"/>
      <c r="G10" s="5"/>
      <c r="H10" s="5"/>
      <c r="I10" s="14" t="s">
        <v>559</v>
      </c>
    </row>
    <row r="11" spans="1:9" s="10" customFormat="1" x14ac:dyDescent="0.25">
      <c r="A11" s="3">
        <v>4</v>
      </c>
      <c r="B11" s="4" t="s">
        <v>560</v>
      </c>
      <c r="C11" s="4" t="s">
        <v>558</v>
      </c>
      <c r="D11" s="4" t="s">
        <v>554</v>
      </c>
      <c r="E11" s="5"/>
      <c r="F11" s="5"/>
      <c r="G11" s="5"/>
      <c r="H11" s="5"/>
      <c r="I11" s="14" t="s">
        <v>561</v>
      </c>
    </row>
    <row r="12" spans="1:9" s="10" customFormat="1" x14ac:dyDescent="0.25">
      <c r="A12" s="3">
        <v>5</v>
      </c>
      <c r="B12" s="4" t="s">
        <v>562</v>
      </c>
      <c r="C12" s="4" t="s">
        <v>558</v>
      </c>
      <c r="D12" s="4" t="s">
        <v>554</v>
      </c>
      <c r="E12" s="5"/>
      <c r="F12" s="5"/>
      <c r="G12" s="5"/>
      <c r="H12" s="5"/>
      <c r="I12" s="14" t="s">
        <v>563</v>
      </c>
    </row>
    <row r="13" spans="1:9" s="10" customFormat="1" x14ac:dyDescent="0.25">
      <c r="A13" s="3">
        <v>6</v>
      </c>
      <c r="B13" s="4" t="s">
        <v>564</v>
      </c>
      <c r="C13" s="4" t="s">
        <v>558</v>
      </c>
      <c r="D13" s="4" t="s">
        <v>554</v>
      </c>
      <c r="E13" s="5"/>
      <c r="F13" s="5"/>
      <c r="G13" s="5"/>
      <c r="H13" s="5"/>
      <c r="I13" s="14" t="s">
        <v>565</v>
      </c>
    </row>
    <row r="14" spans="1:9" s="10" customFormat="1" x14ac:dyDescent="0.25">
      <c r="A14" s="3">
        <v>7</v>
      </c>
      <c r="B14" s="4" t="s">
        <v>566</v>
      </c>
      <c r="C14" s="4" t="s">
        <v>558</v>
      </c>
      <c r="D14" s="4" t="s">
        <v>554</v>
      </c>
      <c r="E14" s="5"/>
      <c r="F14" s="5"/>
      <c r="G14" s="5"/>
      <c r="H14" s="5"/>
      <c r="I14" s="14" t="s">
        <v>567</v>
      </c>
    </row>
    <row r="15" spans="1:9" s="10" customFormat="1" ht="29.25" x14ac:dyDescent="0.25">
      <c r="A15" s="15" t="s">
        <v>16</v>
      </c>
      <c r="B15" s="6" t="s">
        <v>49</v>
      </c>
      <c r="C15" s="4"/>
      <c r="D15" s="4"/>
      <c r="E15" s="4"/>
      <c r="F15" s="4"/>
      <c r="G15" s="4"/>
      <c r="H15" s="4"/>
      <c r="I15" s="4"/>
    </row>
    <row r="16" spans="1:9" s="10" customFormat="1" x14ac:dyDescent="0.25">
      <c r="A16" s="32">
        <v>1</v>
      </c>
      <c r="B16" s="33" t="s">
        <v>568</v>
      </c>
      <c r="C16" s="4" t="s">
        <v>569</v>
      </c>
      <c r="D16" s="4" t="s">
        <v>570</v>
      </c>
      <c r="E16" s="4"/>
      <c r="F16" s="4"/>
      <c r="G16" s="4"/>
      <c r="H16" s="5" t="s">
        <v>90</v>
      </c>
      <c r="I16" s="4"/>
    </row>
    <row r="17" spans="1:9" s="10" customFormat="1" x14ac:dyDescent="0.25">
      <c r="A17" s="32">
        <v>2</v>
      </c>
      <c r="B17" s="33" t="s">
        <v>628</v>
      </c>
      <c r="C17" s="4" t="s">
        <v>569</v>
      </c>
      <c r="D17" s="4" t="s">
        <v>570</v>
      </c>
      <c r="E17" s="4"/>
      <c r="F17" s="4"/>
      <c r="G17" s="4"/>
      <c r="H17" s="5" t="s">
        <v>90</v>
      </c>
      <c r="I17" s="4"/>
    </row>
    <row r="18" spans="1:9" s="10" customFormat="1" x14ac:dyDescent="0.25">
      <c r="A18" s="32">
        <v>3</v>
      </c>
      <c r="B18" s="33" t="s">
        <v>633</v>
      </c>
      <c r="C18" s="4" t="s">
        <v>634</v>
      </c>
      <c r="D18" s="4" t="s">
        <v>635</v>
      </c>
      <c r="E18" s="4"/>
      <c r="F18" s="4"/>
      <c r="G18" s="4"/>
      <c r="H18" s="5" t="s">
        <v>90</v>
      </c>
      <c r="I18" s="4"/>
    </row>
    <row r="19" spans="1:9" s="10" customFormat="1" x14ac:dyDescent="0.25">
      <c r="A19" s="32">
        <v>4</v>
      </c>
      <c r="B19" s="34" t="s">
        <v>571</v>
      </c>
      <c r="C19" s="34" t="s">
        <v>572</v>
      </c>
      <c r="D19" s="34" t="s">
        <v>573</v>
      </c>
      <c r="E19" s="35"/>
      <c r="F19" s="35" t="s">
        <v>90</v>
      </c>
      <c r="G19" s="35" t="s">
        <v>90</v>
      </c>
      <c r="H19" s="35" t="s">
        <v>90</v>
      </c>
      <c r="I19" s="34"/>
    </row>
    <row r="20" spans="1:9" s="10" customFormat="1" x14ac:dyDescent="0.25">
      <c r="A20" s="32">
        <v>5</v>
      </c>
      <c r="B20" s="34" t="s">
        <v>574</v>
      </c>
      <c r="C20" s="34" t="s">
        <v>575</v>
      </c>
      <c r="D20" s="34" t="s">
        <v>573</v>
      </c>
      <c r="E20" s="35"/>
      <c r="F20" s="35" t="s">
        <v>90</v>
      </c>
      <c r="G20" s="35"/>
      <c r="H20" s="35"/>
      <c r="I20" s="34"/>
    </row>
    <row r="21" spans="1:9" s="10" customFormat="1" x14ac:dyDescent="0.25">
      <c r="A21" s="32">
        <v>6</v>
      </c>
      <c r="B21" s="34" t="s">
        <v>576</v>
      </c>
      <c r="C21" s="34" t="s">
        <v>577</v>
      </c>
      <c r="D21" s="34" t="s">
        <v>578</v>
      </c>
      <c r="E21" s="35"/>
      <c r="F21" s="35" t="s">
        <v>90</v>
      </c>
      <c r="G21" s="35" t="s">
        <v>90</v>
      </c>
      <c r="H21" s="35" t="s">
        <v>90</v>
      </c>
      <c r="I21" s="34"/>
    </row>
    <row r="22" spans="1:9" s="10" customFormat="1" x14ac:dyDescent="0.25">
      <c r="A22" s="32">
        <v>7</v>
      </c>
      <c r="B22" s="34" t="s">
        <v>579</v>
      </c>
      <c r="C22" s="34" t="s">
        <v>575</v>
      </c>
      <c r="D22" s="34" t="s">
        <v>578</v>
      </c>
      <c r="E22" s="35"/>
      <c r="F22" s="35" t="s">
        <v>90</v>
      </c>
      <c r="G22" s="35"/>
      <c r="H22" s="35"/>
      <c r="I22" s="34"/>
    </row>
    <row r="23" spans="1:9" s="10" customFormat="1" x14ac:dyDescent="0.25">
      <c r="A23" s="32">
        <v>8</v>
      </c>
      <c r="B23" s="34" t="s">
        <v>629</v>
      </c>
      <c r="C23" s="34" t="s">
        <v>575</v>
      </c>
      <c r="D23" s="34" t="s">
        <v>580</v>
      </c>
      <c r="E23" s="35"/>
      <c r="F23" s="35" t="s">
        <v>90</v>
      </c>
      <c r="G23" s="35"/>
      <c r="H23" s="35"/>
      <c r="I23" s="34"/>
    </row>
    <row r="24" spans="1:9" s="10" customFormat="1" x14ac:dyDescent="0.25">
      <c r="A24" s="32">
        <v>9</v>
      </c>
      <c r="B24" s="34" t="s">
        <v>581</v>
      </c>
      <c r="C24" s="34" t="s">
        <v>575</v>
      </c>
      <c r="D24" s="34" t="s">
        <v>582</v>
      </c>
      <c r="E24" s="35"/>
      <c r="F24" s="35" t="s">
        <v>90</v>
      </c>
      <c r="G24" s="35"/>
      <c r="H24" s="35"/>
      <c r="I24" s="34"/>
    </row>
    <row r="25" spans="1:9" s="10" customFormat="1" x14ac:dyDescent="0.25">
      <c r="A25" s="32">
        <v>10</v>
      </c>
      <c r="B25" s="34" t="s">
        <v>583</v>
      </c>
      <c r="C25" s="34" t="s">
        <v>572</v>
      </c>
      <c r="D25" s="34" t="s">
        <v>582</v>
      </c>
      <c r="E25" s="35"/>
      <c r="F25" s="35" t="s">
        <v>90</v>
      </c>
      <c r="G25" s="35" t="s">
        <v>90</v>
      </c>
      <c r="H25" s="35" t="s">
        <v>90</v>
      </c>
      <c r="I25" s="34"/>
    </row>
    <row r="26" spans="1:9" s="10" customFormat="1" x14ac:dyDescent="0.25">
      <c r="A26" s="32">
        <v>11</v>
      </c>
      <c r="B26" s="34" t="s">
        <v>631</v>
      </c>
      <c r="C26" s="34" t="s">
        <v>575</v>
      </c>
      <c r="D26" s="34" t="s">
        <v>584</v>
      </c>
      <c r="E26" s="35"/>
      <c r="F26" s="35" t="s">
        <v>90</v>
      </c>
      <c r="G26" s="35"/>
      <c r="H26" s="35"/>
      <c r="I26" s="34"/>
    </row>
    <row r="27" spans="1:9" s="10" customFormat="1" x14ac:dyDescent="0.25">
      <c r="A27" s="32">
        <v>12</v>
      </c>
      <c r="B27" s="34" t="s">
        <v>585</v>
      </c>
      <c r="C27" s="34" t="s">
        <v>572</v>
      </c>
      <c r="D27" s="34" t="s">
        <v>584</v>
      </c>
      <c r="E27" s="35"/>
      <c r="F27" s="35" t="s">
        <v>90</v>
      </c>
      <c r="G27" s="35" t="s">
        <v>90</v>
      </c>
      <c r="H27" s="35" t="s">
        <v>90</v>
      </c>
      <c r="I27" s="34"/>
    </row>
    <row r="28" spans="1:9" s="10" customFormat="1" x14ac:dyDescent="0.25">
      <c r="A28" s="32">
        <v>13</v>
      </c>
      <c r="B28" s="34" t="s">
        <v>586</v>
      </c>
      <c r="C28" s="34" t="s">
        <v>575</v>
      </c>
      <c r="D28" s="34" t="s">
        <v>587</v>
      </c>
      <c r="E28" s="35"/>
      <c r="F28" s="35" t="s">
        <v>90</v>
      </c>
      <c r="G28" s="35"/>
      <c r="H28" s="35"/>
      <c r="I28" s="34"/>
    </row>
    <row r="29" spans="1:9" s="10" customFormat="1" x14ac:dyDescent="0.25">
      <c r="A29" s="32">
        <v>14</v>
      </c>
      <c r="B29" s="34" t="s">
        <v>588</v>
      </c>
      <c r="C29" s="34" t="s">
        <v>572</v>
      </c>
      <c r="D29" s="34" t="s">
        <v>587</v>
      </c>
      <c r="E29" s="35"/>
      <c r="F29" s="35" t="s">
        <v>90</v>
      </c>
      <c r="G29" s="35" t="s">
        <v>90</v>
      </c>
      <c r="H29" s="35" t="s">
        <v>90</v>
      </c>
      <c r="I29" s="34"/>
    </row>
    <row r="30" spans="1:9" s="10" customFormat="1" x14ac:dyDescent="0.25">
      <c r="A30" s="32">
        <v>15</v>
      </c>
      <c r="B30" s="34" t="s">
        <v>589</v>
      </c>
      <c r="C30" s="34" t="s">
        <v>575</v>
      </c>
      <c r="D30" s="34" t="s">
        <v>590</v>
      </c>
      <c r="E30" s="35"/>
      <c r="F30" s="35" t="s">
        <v>90</v>
      </c>
      <c r="G30" s="35"/>
      <c r="H30" s="35"/>
      <c r="I30" s="34"/>
    </row>
    <row r="31" spans="1:9" s="10" customFormat="1" x14ac:dyDescent="0.25">
      <c r="A31" s="32">
        <v>16</v>
      </c>
      <c r="B31" s="34" t="s">
        <v>591</v>
      </c>
      <c r="C31" s="34" t="s">
        <v>572</v>
      </c>
      <c r="D31" s="34" t="s">
        <v>590</v>
      </c>
      <c r="E31" s="35"/>
      <c r="F31" s="35" t="s">
        <v>90</v>
      </c>
      <c r="G31" s="35" t="s">
        <v>90</v>
      </c>
      <c r="H31" s="35" t="s">
        <v>90</v>
      </c>
      <c r="I31" s="34"/>
    </row>
    <row r="32" spans="1:9" s="10" customFormat="1" x14ac:dyDescent="0.25">
      <c r="A32" s="32">
        <v>17</v>
      </c>
      <c r="B32" s="34" t="s">
        <v>592</v>
      </c>
      <c r="C32" s="34" t="s">
        <v>575</v>
      </c>
      <c r="D32" s="34" t="s">
        <v>593</v>
      </c>
      <c r="E32" s="35"/>
      <c r="F32" s="35" t="s">
        <v>90</v>
      </c>
      <c r="G32" s="35"/>
      <c r="H32" s="35"/>
      <c r="I32" s="34"/>
    </row>
    <row r="33" spans="1:9" s="10" customFormat="1" x14ac:dyDescent="0.25">
      <c r="A33" s="32">
        <v>18</v>
      </c>
      <c r="B33" s="34" t="s">
        <v>594</v>
      </c>
      <c r="C33" s="34" t="s">
        <v>572</v>
      </c>
      <c r="D33" s="34" t="s">
        <v>593</v>
      </c>
      <c r="E33" s="35"/>
      <c r="F33" s="35" t="s">
        <v>90</v>
      </c>
      <c r="G33" s="35" t="s">
        <v>90</v>
      </c>
      <c r="H33" s="35" t="s">
        <v>90</v>
      </c>
      <c r="I33" s="34"/>
    </row>
    <row r="34" spans="1:9" s="10" customFormat="1" x14ac:dyDescent="0.25">
      <c r="A34" s="32">
        <v>19</v>
      </c>
      <c r="B34" s="34" t="s">
        <v>595</v>
      </c>
      <c r="C34" s="34" t="s">
        <v>575</v>
      </c>
      <c r="D34" s="34" t="s">
        <v>596</v>
      </c>
      <c r="E34" s="35"/>
      <c r="F34" s="35" t="s">
        <v>90</v>
      </c>
      <c r="G34" s="35"/>
      <c r="H34" s="35"/>
      <c r="I34" s="34"/>
    </row>
    <row r="35" spans="1:9" s="10" customFormat="1" x14ac:dyDescent="0.25">
      <c r="A35" s="32">
        <v>20</v>
      </c>
      <c r="B35" s="34" t="s">
        <v>627</v>
      </c>
      <c r="C35" s="34" t="s">
        <v>597</v>
      </c>
      <c r="D35" s="34" t="s">
        <v>596</v>
      </c>
      <c r="E35" s="35"/>
      <c r="F35" s="35" t="s">
        <v>90</v>
      </c>
      <c r="G35" s="35" t="s">
        <v>90</v>
      </c>
      <c r="H35" s="35" t="s">
        <v>90</v>
      </c>
      <c r="I35" s="36"/>
    </row>
    <row r="36" spans="1:9" s="10" customFormat="1" x14ac:dyDescent="0.25">
      <c r="A36" s="32">
        <v>21</v>
      </c>
      <c r="B36" s="34" t="s">
        <v>598</v>
      </c>
      <c r="C36" s="34" t="s">
        <v>575</v>
      </c>
      <c r="D36" s="34" t="s">
        <v>599</v>
      </c>
      <c r="E36" s="35"/>
      <c r="F36" s="35" t="s">
        <v>90</v>
      </c>
      <c r="G36" s="35"/>
      <c r="H36" s="35"/>
      <c r="I36" s="34"/>
    </row>
    <row r="37" spans="1:9" s="10" customFormat="1" x14ac:dyDescent="0.25">
      <c r="A37" s="32">
        <v>22</v>
      </c>
      <c r="B37" s="34" t="s">
        <v>632</v>
      </c>
      <c r="C37" s="34" t="s">
        <v>575</v>
      </c>
      <c r="D37" s="34" t="s">
        <v>599</v>
      </c>
      <c r="E37" s="35"/>
      <c r="F37" s="35" t="s">
        <v>90</v>
      </c>
      <c r="G37" s="35"/>
      <c r="H37" s="35"/>
      <c r="I37" s="34"/>
    </row>
    <row r="38" spans="1:9" s="10" customFormat="1" x14ac:dyDescent="0.25">
      <c r="A38" s="32">
        <v>23</v>
      </c>
      <c r="B38" s="34" t="s">
        <v>600</v>
      </c>
      <c r="C38" s="34" t="s">
        <v>575</v>
      </c>
      <c r="D38" s="34" t="s">
        <v>601</v>
      </c>
      <c r="E38" s="35"/>
      <c r="F38" s="35" t="s">
        <v>90</v>
      </c>
      <c r="G38" s="35"/>
      <c r="H38" s="35"/>
      <c r="I38" s="34"/>
    </row>
    <row r="39" spans="1:9" s="10" customFormat="1" x14ac:dyDescent="0.25">
      <c r="A39" s="32">
        <v>24</v>
      </c>
      <c r="B39" s="34" t="s">
        <v>602</v>
      </c>
      <c r="C39" s="34" t="s">
        <v>572</v>
      </c>
      <c r="D39" s="34" t="s">
        <v>601</v>
      </c>
      <c r="E39" s="35"/>
      <c r="F39" s="35" t="s">
        <v>90</v>
      </c>
      <c r="G39" s="35" t="s">
        <v>90</v>
      </c>
      <c r="H39" s="35" t="s">
        <v>90</v>
      </c>
      <c r="I39" s="34"/>
    </row>
    <row r="40" spans="1:9" s="10" customFormat="1" x14ac:dyDescent="0.25">
      <c r="A40" s="32">
        <v>25</v>
      </c>
      <c r="B40" s="34" t="s">
        <v>603</v>
      </c>
      <c r="C40" s="34" t="s">
        <v>604</v>
      </c>
      <c r="D40" s="34" t="s">
        <v>605</v>
      </c>
      <c r="E40" s="35"/>
      <c r="F40" s="35" t="s">
        <v>90</v>
      </c>
      <c r="G40" s="35"/>
      <c r="H40" s="35"/>
      <c r="I40" s="34"/>
    </row>
    <row r="41" spans="1:9" s="10" customFormat="1" x14ac:dyDescent="0.25">
      <c r="A41" s="32">
        <v>26</v>
      </c>
      <c r="B41" s="34" t="s">
        <v>606</v>
      </c>
      <c r="C41" s="34" t="s">
        <v>604</v>
      </c>
      <c r="D41" s="34" t="s">
        <v>605</v>
      </c>
      <c r="E41" s="35"/>
      <c r="F41" s="35" t="s">
        <v>90</v>
      </c>
      <c r="G41" s="35"/>
      <c r="H41" s="35"/>
      <c r="I41" s="34"/>
    </row>
    <row r="42" spans="1:9" s="10" customFormat="1" x14ac:dyDescent="0.25">
      <c r="A42" s="32">
        <v>27</v>
      </c>
      <c r="B42" s="34" t="s">
        <v>607</v>
      </c>
      <c r="C42" s="34" t="s">
        <v>604</v>
      </c>
      <c r="D42" s="34" t="s">
        <v>605</v>
      </c>
      <c r="E42" s="35"/>
      <c r="F42" s="35" t="s">
        <v>90</v>
      </c>
      <c r="G42" s="35"/>
      <c r="H42" s="35"/>
      <c r="I42" s="34"/>
    </row>
    <row r="43" spans="1:9" s="10" customFormat="1" x14ac:dyDescent="0.25">
      <c r="A43" s="32">
        <v>28</v>
      </c>
      <c r="B43" s="34" t="s">
        <v>608</v>
      </c>
      <c r="C43" s="34" t="s">
        <v>558</v>
      </c>
      <c r="D43" s="34" t="s">
        <v>609</v>
      </c>
      <c r="E43" s="35"/>
      <c r="F43" s="35" t="s">
        <v>90</v>
      </c>
      <c r="G43" s="35"/>
      <c r="H43" s="35"/>
      <c r="I43" s="34"/>
    </row>
    <row r="44" spans="1:9" s="10" customFormat="1" x14ac:dyDescent="0.25">
      <c r="A44" s="32">
        <v>29</v>
      </c>
      <c r="B44" s="34" t="s">
        <v>610</v>
      </c>
      <c r="C44" s="34" t="s">
        <v>558</v>
      </c>
      <c r="D44" s="34" t="s">
        <v>611</v>
      </c>
      <c r="E44" s="35"/>
      <c r="F44" s="35" t="s">
        <v>90</v>
      </c>
      <c r="G44" s="35"/>
      <c r="H44" s="35"/>
      <c r="I44" s="34"/>
    </row>
    <row r="45" spans="1:9" s="10" customFormat="1" x14ac:dyDescent="0.25">
      <c r="A45" s="32">
        <v>30</v>
      </c>
      <c r="B45" s="34" t="s">
        <v>612</v>
      </c>
      <c r="C45" s="34" t="s">
        <v>604</v>
      </c>
      <c r="D45" s="34" t="s">
        <v>613</v>
      </c>
      <c r="E45" s="35"/>
      <c r="F45" s="35" t="s">
        <v>90</v>
      </c>
      <c r="G45" s="35" t="s">
        <v>90</v>
      </c>
      <c r="H45" s="35" t="s">
        <v>90</v>
      </c>
      <c r="I45" s="34"/>
    </row>
    <row r="46" spans="1:9" s="10" customFormat="1" x14ac:dyDescent="0.25">
      <c r="A46" s="32">
        <v>31</v>
      </c>
      <c r="B46" s="34" t="s">
        <v>614</v>
      </c>
      <c r="C46" s="34" t="s">
        <v>604</v>
      </c>
      <c r="D46" s="34" t="s">
        <v>613</v>
      </c>
      <c r="E46" s="35"/>
      <c r="F46" s="35" t="s">
        <v>90</v>
      </c>
      <c r="G46" s="35"/>
      <c r="H46" s="35"/>
      <c r="I46" s="34"/>
    </row>
    <row r="47" spans="1:9" s="10" customFormat="1" x14ac:dyDescent="0.25">
      <c r="A47" s="32">
        <v>32</v>
      </c>
      <c r="B47" s="34" t="s">
        <v>615</v>
      </c>
      <c r="C47" s="34" t="s">
        <v>604</v>
      </c>
      <c r="D47" s="34" t="s">
        <v>613</v>
      </c>
      <c r="E47" s="35"/>
      <c r="F47" s="35" t="s">
        <v>90</v>
      </c>
      <c r="G47" s="35"/>
      <c r="H47" s="35"/>
      <c r="I47" s="34"/>
    </row>
    <row r="48" spans="1:9" s="10" customFormat="1" x14ac:dyDescent="0.25">
      <c r="A48" s="32">
        <v>33</v>
      </c>
      <c r="B48" s="34" t="s">
        <v>630</v>
      </c>
      <c r="C48" s="34" t="s">
        <v>604</v>
      </c>
      <c r="D48" s="34" t="s">
        <v>616</v>
      </c>
      <c r="E48" s="35"/>
      <c r="F48" s="35" t="s">
        <v>90</v>
      </c>
      <c r="G48" s="35"/>
      <c r="H48" s="35"/>
      <c r="I48" s="34"/>
    </row>
    <row r="49" spans="1:9" s="10" customFormat="1" x14ac:dyDescent="0.25">
      <c r="A49" s="32">
        <v>34</v>
      </c>
      <c r="B49" s="34" t="s">
        <v>617</v>
      </c>
      <c r="C49" s="34" t="s">
        <v>604</v>
      </c>
      <c r="D49" s="34" t="s">
        <v>616</v>
      </c>
      <c r="E49" s="35"/>
      <c r="F49" s="35" t="s">
        <v>90</v>
      </c>
      <c r="G49" s="35"/>
      <c r="H49" s="35"/>
      <c r="I49" s="34"/>
    </row>
    <row r="50" spans="1:9" s="10" customFormat="1" x14ac:dyDescent="0.25">
      <c r="A50" s="32">
        <v>35</v>
      </c>
      <c r="B50" s="34" t="s">
        <v>618</v>
      </c>
      <c r="C50" s="34" t="s">
        <v>619</v>
      </c>
      <c r="D50" s="34" t="s">
        <v>616</v>
      </c>
      <c r="E50" s="35"/>
      <c r="F50" s="35" t="s">
        <v>90</v>
      </c>
      <c r="G50" s="35" t="s">
        <v>90</v>
      </c>
      <c r="H50" s="35" t="s">
        <v>90</v>
      </c>
      <c r="I50" s="34"/>
    </row>
    <row r="51" spans="1:9" s="10" customFormat="1" x14ac:dyDescent="0.25">
      <c r="A51" s="32">
        <v>36</v>
      </c>
      <c r="B51" s="34" t="s">
        <v>620</v>
      </c>
      <c r="C51" s="34" t="s">
        <v>604</v>
      </c>
      <c r="D51" s="34" t="s">
        <v>616</v>
      </c>
      <c r="E51" s="35"/>
      <c r="F51" s="35" t="s">
        <v>90</v>
      </c>
      <c r="G51" s="35"/>
      <c r="H51" s="35"/>
      <c r="I51" s="34"/>
    </row>
    <row r="52" spans="1:9" s="10" customFormat="1" x14ac:dyDescent="0.25">
      <c r="A52" s="32">
        <v>37</v>
      </c>
      <c r="B52" s="34" t="s">
        <v>621</v>
      </c>
      <c r="C52" s="34" t="s">
        <v>604</v>
      </c>
      <c r="D52" s="34" t="s">
        <v>616</v>
      </c>
      <c r="E52" s="35"/>
      <c r="F52" s="35" t="s">
        <v>90</v>
      </c>
      <c r="G52" s="35"/>
      <c r="H52" s="35"/>
      <c r="I52" s="34"/>
    </row>
    <row r="53" spans="1:9" s="10" customFormat="1" x14ac:dyDescent="0.25">
      <c r="A53" s="32">
        <v>38</v>
      </c>
      <c r="B53" s="34" t="s">
        <v>555</v>
      </c>
      <c r="C53" s="34" t="s">
        <v>604</v>
      </c>
      <c r="D53" s="34" t="s">
        <v>616</v>
      </c>
      <c r="E53" s="35"/>
      <c r="F53" s="35" t="s">
        <v>90</v>
      </c>
      <c r="G53" s="35"/>
      <c r="H53" s="35"/>
      <c r="I53" s="34"/>
    </row>
    <row r="54" spans="1:9" s="10" customFormat="1" x14ac:dyDescent="0.25">
      <c r="A54" s="32">
        <v>39</v>
      </c>
      <c r="B54" s="34" t="s">
        <v>622</v>
      </c>
      <c r="C54" s="34" t="s">
        <v>604</v>
      </c>
      <c r="D54" s="34" t="s">
        <v>616</v>
      </c>
      <c r="E54" s="35"/>
      <c r="F54" s="35" t="s">
        <v>90</v>
      </c>
      <c r="G54" s="35"/>
      <c r="H54" s="35"/>
      <c r="I54" s="34"/>
    </row>
    <row r="55" spans="1:9" s="10" customFormat="1" x14ac:dyDescent="0.25">
      <c r="A55" s="32">
        <v>40</v>
      </c>
      <c r="B55" s="4" t="s">
        <v>623</v>
      </c>
      <c r="C55" s="4" t="s">
        <v>558</v>
      </c>
      <c r="D55" s="4" t="s">
        <v>624</v>
      </c>
      <c r="E55" s="5"/>
      <c r="F55" s="5"/>
      <c r="G55" s="5"/>
      <c r="H55" s="5"/>
      <c r="I55" s="4"/>
    </row>
    <row r="56" spans="1:9" ht="15" customHeight="1" x14ac:dyDescent="0.25">
      <c r="A56" s="11"/>
      <c r="B56" s="159"/>
      <c r="C56" s="159"/>
      <c r="D56" s="159"/>
      <c r="E56" s="159"/>
      <c r="F56" s="159"/>
      <c r="G56" s="159"/>
      <c r="H56" s="159"/>
      <c r="I56" s="159"/>
    </row>
    <row r="57" spans="1:9" ht="78" customHeight="1" x14ac:dyDescent="0.25">
      <c r="B57" s="160" t="s">
        <v>689</v>
      </c>
      <c r="C57" s="161"/>
      <c r="D57" s="161"/>
      <c r="E57" s="161"/>
      <c r="F57" s="161"/>
      <c r="G57" s="161"/>
      <c r="H57" s="161"/>
      <c r="I57" s="161"/>
    </row>
  </sheetData>
  <mergeCells count="9">
    <mergeCell ref="B56:I56"/>
    <mergeCell ref="B57:I57"/>
    <mergeCell ref="E4:H4"/>
    <mergeCell ref="I4:I5"/>
    <mergeCell ref="A2:I2"/>
    <mergeCell ref="A4:A5"/>
    <mergeCell ref="B4:B5"/>
    <mergeCell ref="C4:C5"/>
    <mergeCell ref="D4:D5"/>
  </mergeCells>
  <pageMargins left="0.48" right="0.2" top="0.37" bottom="0.27"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Bieu 1A</vt:lpstr>
      <vt:lpstr>Bieu 1B</vt:lpstr>
      <vt:lpstr>Bieu 2A</vt:lpstr>
      <vt:lpstr>Bieu 2B</vt:lpstr>
      <vt:lpstr>Bieu 3</vt:lpstr>
      <vt:lpstr>'Bieu 2A'!Print_Titles</vt:lpstr>
      <vt:lpstr>'Bieu 2B'!Print_Titles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2021-06-15T09:22:23Z</cp:lastPrinted>
  <dcterms:created xsi:type="dcterms:W3CDTF">2017-10-11T02:46:41Z</dcterms:created>
  <dcterms:modified xsi:type="dcterms:W3CDTF">2021-06-16T00:46:52Z</dcterms:modified>
</cp:coreProperties>
</file>