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ANBAN\2020\Báo cáo\"/>
    </mc:Choice>
  </mc:AlternateContent>
  <bookViews>
    <workbookView xWindow="0" yWindow="0" windowWidth="20490" windowHeight="7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Q36" i="1" l="1"/>
  <c r="Q37" i="1" s="1"/>
  <c r="P36" i="1"/>
  <c r="O36" i="1"/>
  <c r="O37" i="1" s="1"/>
  <c r="N36" i="1"/>
  <c r="N37" i="1" s="1"/>
  <c r="M36" i="1"/>
  <c r="M37" i="1" s="1"/>
  <c r="L36" i="1"/>
  <c r="L37" i="1" s="1"/>
  <c r="K36" i="1"/>
  <c r="K37" i="1" s="1"/>
  <c r="I36" i="1"/>
  <c r="I37" i="1" s="1"/>
  <c r="H36" i="1"/>
  <c r="H37" i="1" s="1"/>
  <c r="G36" i="1"/>
  <c r="G37" i="1" s="1"/>
  <c r="E36" i="1"/>
  <c r="E37" i="1" s="1"/>
  <c r="D36" i="1"/>
  <c r="D37" i="1" s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36" i="1" s="1"/>
  <c r="R37" i="1" s="1"/>
  <c r="R20" i="1"/>
  <c r="C34" i="1"/>
  <c r="C33" i="1"/>
  <c r="C30" i="1"/>
  <c r="C29" i="1"/>
  <c r="C26" i="1"/>
  <c r="C25" i="1"/>
  <c r="C22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36" i="1" s="1"/>
  <c r="J37" i="1" s="1"/>
  <c r="J22" i="1"/>
  <c r="J21" i="1"/>
  <c r="J20" i="1"/>
  <c r="F35" i="1"/>
  <c r="C35" i="1" s="1"/>
  <c r="F34" i="1"/>
  <c r="F33" i="1"/>
  <c r="F32" i="1"/>
  <c r="C32" i="1" s="1"/>
  <c r="F31" i="1"/>
  <c r="C31" i="1" s="1"/>
  <c r="F30" i="1"/>
  <c r="F29" i="1"/>
  <c r="F28" i="1"/>
  <c r="C28" i="1" s="1"/>
  <c r="F27" i="1"/>
  <c r="C27" i="1" s="1"/>
  <c r="F26" i="1"/>
  <c r="F25" i="1"/>
  <c r="F24" i="1"/>
  <c r="C24" i="1" s="1"/>
  <c r="F23" i="1"/>
  <c r="C23" i="1" s="1"/>
  <c r="F22" i="1"/>
  <c r="F21" i="1"/>
  <c r="F20" i="1"/>
  <c r="C20" i="1"/>
  <c r="Q18" i="1"/>
  <c r="P18" i="1"/>
  <c r="O18" i="1"/>
  <c r="N18" i="1"/>
  <c r="M18" i="1"/>
  <c r="L18" i="1"/>
  <c r="K18" i="1"/>
  <c r="I18" i="1"/>
  <c r="H18" i="1"/>
  <c r="G18" i="1"/>
  <c r="E18" i="1"/>
  <c r="D18" i="1"/>
  <c r="R18" i="1"/>
  <c r="J18" i="1"/>
  <c r="F18" i="1"/>
  <c r="F36" i="1" l="1"/>
  <c r="F37" i="1" s="1"/>
  <c r="P37" i="1"/>
  <c r="C21" i="1"/>
  <c r="C36" i="1" s="1"/>
  <c r="C18" i="1"/>
  <c r="C37" i="1" l="1"/>
</calcChain>
</file>

<file path=xl/sharedStrings.xml><?xml version="1.0" encoding="utf-8"?>
<sst xmlns="http://schemas.openxmlformats.org/spreadsheetml/2006/main" count="62" uniqueCount="58">
  <si>
    <t xml:space="preserve">BÁO CÁO TỔNG HỢP KẾT QUẢ GIẢI QUYẾT THỦ TỤC HÀNH CHÍNH
CỦA TRUNG TÂM HÀNH CHÍNH CÔNG HUYỆN, THỊ XÃ, THÀNH PHỐ CHIA THEO CÁC LĨNH VỰC 
Báo cáo 6 tháng đầu năm…….
</t>
  </si>
  <si>
    <t>STT</t>
  </si>
  <si>
    <t>Đơn vị giải quyết TTHC</t>
  </si>
  <si>
    <t>Số hồ sơ TTHC tiếp nhận
trong kỳ báo cáo</t>
  </si>
  <si>
    <t>Số hồ sơ TTHC 
đã giải quyết</t>
  </si>
  <si>
    <t>Số hồ sơ TTHC 
chưa giải quyết</t>
  </si>
  <si>
    <t>Số hồ sơ yêu cầu bổ sung</t>
  </si>
  <si>
    <t>Số hồ sơ không giải quyết</t>
  </si>
  <si>
    <t>Số hồ sơ tiếp nhận qua dịch vụ công trực tuyến</t>
  </si>
  <si>
    <t>Số hồ sơ nhận qua dịch vụ bưu chính công ích</t>
  </si>
  <si>
    <t>Số hồ sơ trả qua dịch vụ bưu chính công ích</t>
  </si>
  <si>
    <t>Tổng số HS năm 2020</t>
  </si>
  <si>
    <t>Tổng số</t>
  </si>
  <si>
    <t>Trong đó</t>
  </si>
  <si>
    <t>Số hồ sơ kỳ trước chuyển sang</t>
  </si>
  <si>
    <t>Số hồ sơ tiếp nhận mới trong kỳ báo cáo</t>
  </si>
  <si>
    <t>Số hồ sơ giải quyết trước hạn</t>
  </si>
  <si>
    <t>Số hồ sơ giải quyết đúng hạn</t>
  </si>
  <si>
    <t>Số hồ sơ giải quyết quá hạn</t>
  </si>
  <si>
    <t>Số hồ sơ đang trong thời hạn giải quyết</t>
  </si>
  <si>
    <t>Số hồ sơ đã quá hạn chưa giải quyết</t>
  </si>
  <si>
    <t>A</t>
  </si>
  <si>
    <t>B</t>
  </si>
  <si>
    <t>1=4+8+11</t>
  </si>
  <si>
    <t>I</t>
  </si>
  <si>
    <t>TTHC thuộc thẩm quyền giải quyết của UBND cấp huyện và các cơ quan chuyên môn thuộc UBND cấp huyện</t>
  </si>
  <si>
    <t>Giáo dục và đào tạo</t>
  </si>
  <si>
    <t>Nội vụ</t>
  </si>
  <si>
    <t>Tài chính – kế hoạch</t>
  </si>
  <si>
    <t>Tư pháp</t>
  </si>
  <si>
    <t>Văn hóa thông tin</t>
  </si>
  <si>
    <t>Y tế</t>
  </si>
  <si>
    <t>Tổng 1</t>
  </si>
  <si>
    <t>II</t>
  </si>
  <si>
    <t>Tổng cộng</t>
  </si>
  <si>
    <t>Lao động, TB&amp;XH</t>
  </si>
  <si>
    <t>Kinh tế</t>
  </si>
  <si>
    <t>Tài nguyên - MT</t>
  </si>
  <si>
    <t>Quản Lý đô thị</t>
  </si>
  <si>
    <t>TTHC thuộc thẩm quyền giải quyết của các phường, xã</t>
  </si>
  <si>
    <t>Phường Cẩm Bình</t>
  </si>
  <si>
    <t>Phường Cẩm Đông</t>
  </si>
  <si>
    <t>Phường Cẩm Phú</t>
  </si>
  <si>
    <t>Phường Cẩm Sơn</t>
  </si>
  <si>
    <t>Phường Cẩm Tây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</si>
  <si>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</si>
  <si>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</si>
  <si>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</si>
  <si>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</si>
  <si>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</si>
  <si>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Cửa Ông</t>
  </si>
  <si>
    <t>Phường Mông Dương</t>
  </si>
  <si>
    <t>Phường Quang Hanh</t>
  </si>
  <si>
    <t>Xã Cẩm Hải</t>
  </si>
  <si>
    <t>Xã Cộng Hòa</t>
  </si>
  <si>
    <t>Xã Dương Huy</t>
  </si>
  <si>
    <t>Từ ngày 01/01/2020 đến ngày 30/11/2020</t>
  </si>
  <si>
    <t>Tổng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</si>
</sst>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4"/>
      <color theme="1"/>
      <name val="Times New Roman"/>
      <family val="2"/>
      <charset val="163"/>
    </font>
    <font>
      <b/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/>
    <xf numFmtId="0" fontId="4" fillId="0" borderId="0" xfId="0" applyFont="1" applyFill="1" applyBorder="1"/>
    <xf numFmtId="0" fontId="3" fillId="0" borderId="0" xfId="0" applyFont="1" applyBorder="1"/>
    <xf numFmtId="0" fontId="3" fillId="0" borderId="3" xfId="0" applyFont="1" applyBorder="1"/>
    <xf numFmtId="3" fontId="3" fillId="0" borderId="0" xfId="0" applyNumberFormat="1" applyFont="1" applyBorder="1"/>
    <xf numFmtId="0" fontId="2" fillId="0" borderId="2" xfId="0" applyFont="1" applyFill="1" applyBorder="1" applyAlignment="1">
      <alignment vertical="top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18" workbookViewId="0">
      <selection activeCell="S38" sqref="S38"/>
    </sheetView>
  </sheetViews>
  <sheetFormatPr defaultRowHeight="15.75" x14ac:dyDescent="0.25"/>
  <cols>
    <col min="1" max="1" width="4" style="11" customWidth="1"/>
    <col min="2" max="2" width="16.21875" style="11" customWidth="1"/>
    <col min="3" max="3" width="6.77734375" style="11" customWidth="1"/>
    <col min="4" max="4" width="5.5546875" style="11" customWidth="1"/>
    <col min="5" max="5" width="5.6640625" style="11" customWidth="1"/>
    <col min="6" max="6" width="5.77734375" style="11" customWidth="1"/>
    <col min="7" max="8" width="5.44140625" style="11" customWidth="1"/>
    <col min="9" max="9" width="5.5546875" style="11" customWidth="1"/>
    <col min="10" max="10" width="4.5546875" style="11" customWidth="1"/>
    <col min="11" max="11" width="6" style="11" customWidth="1"/>
    <col min="12" max="12" width="5.44140625" style="11" customWidth="1"/>
    <col min="13" max="13" width="4.44140625" style="11" customWidth="1"/>
    <col min="14" max="14" width="5" style="11" customWidth="1"/>
    <col min="15" max="15" width="5.33203125" style="11" customWidth="1"/>
    <col min="16" max="16" width="5.44140625" style="11" customWidth="1"/>
    <col min="17" max="17" width="5.109375" style="11" customWidth="1"/>
    <col min="18" max="18" width="6.21875" style="11" customWidth="1"/>
    <col min="19" max="16384" width="8.88671875" style="11"/>
  </cols>
  <sheetData>
    <row r="1" spans="1:20" ht="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0" ht="20.25" customHeight="1" x14ac:dyDescent="0.25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0" ht="28.5" customHeight="1" x14ac:dyDescent="0.25">
      <c r="A3" s="23" t="s">
        <v>1</v>
      </c>
      <c r="B3" s="23" t="s">
        <v>2</v>
      </c>
      <c r="C3" s="24" t="s">
        <v>3</v>
      </c>
      <c r="D3" s="24"/>
      <c r="E3" s="24"/>
      <c r="F3" s="24" t="s">
        <v>4</v>
      </c>
      <c r="G3" s="24"/>
      <c r="H3" s="24"/>
      <c r="I3" s="24"/>
      <c r="J3" s="24" t="s">
        <v>5</v>
      </c>
      <c r="K3" s="24"/>
      <c r="L3" s="24"/>
      <c r="M3" s="24" t="s">
        <v>6</v>
      </c>
      <c r="N3" s="24" t="s">
        <v>7</v>
      </c>
      <c r="O3" s="24" t="s">
        <v>8</v>
      </c>
      <c r="P3" s="24" t="s">
        <v>9</v>
      </c>
      <c r="Q3" s="24" t="s">
        <v>10</v>
      </c>
      <c r="R3" s="24" t="s">
        <v>11</v>
      </c>
    </row>
    <row r="4" spans="1:20" ht="37.5" customHeight="1" x14ac:dyDescent="0.25">
      <c r="A4" s="23"/>
      <c r="B4" s="23"/>
      <c r="C4" s="24" t="s">
        <v>12</v>
      </c>
      <c r="D4" s="26" t="s">
        <v>13</v>
      </c>
      <c r="E4" s="26"/>
      <c r="F4" s="24" t="s">
        <v>12</v>
      </c>
      <c r="G4" s="26" t="s">
        <v>13</v>
      </c>
      <c r="H4" s="26"/>
      <c r="I4" s="26"/>
      <c r="J4" s="24" t="s">
        <v>12</v>
      </c>
      <c r="K4" s="26" t="s">
        <v>13</v>
      </c>
      <c r="L4" s="26"/>
      <c r="M4" s="24"/>
      <c r="N4" s="24"/>
      <c r="O4" s="24"/>
      <c r="P4" s="24"/>
      <c r="Q4" s="24"/>
      <c r="R4" s="24"/>
    </row>
    <row r="5" spans="1:20" ht="130.5" customHeight="1" x14ac:dyDescent="0.25">
      <c r="A5" s="23"/>
      <c r="B5" s="23"/>
      <c r="C5" s="24"/>
      <c r="D5" s="1" t="s">
        <v>14</v>
      </c>
      <c r="E5" s="1" t="s">
        <v>15</v>
      </c>
      <c r="F5" s="24"/>
      <c r="G5" s="1" t="s">
        <v>16</v>
      </c>
      <c r="H5" s="1" t="s">
        <v>17</v>
      </c>
      <c r="I5" s="1" t="s">
        <v>18</v>
      </c>
      <c r="J5" s="24"/>
      <c r="K5" s="1" t="s">
        <v>19</v>
      </c>
      <c r="L5" s="1" t="s">
        <v>20</v>
      </c>
      <c r="M5" s="24"/>
      <c r="N5" s="24"/>
      <c r="O5" s="24"/>
      <c r="P5" s="24"/>
      <c r="Q5" s="24"/>
      <c r="R5" s="24"/>
    </row>
    <row r="6" spans="1:20" x14ac:dyDescent="0.25">
      <c r="A6" s="12" t="s">
        <v>21</v>
      </c>
      <c r="B6" s="12" t="s">
        <v>22</v>
      </c>
      <c r="C6" s="12" t="s">
        <v>23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3">
        <v>16</v>
      </c>
    </row>
    <row r="7" spans="1:20" x14ac:dyDescent="0.25">
      <c r="A7" s="10" t="s">
        <v>24</v>
      </c>
      <c r="B7" s="25" t="s">
        <v>25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4"/>
    </row>
    <row r="8" spans="1:20" x14ac:dyDescent="0.25">
      <c r="A8" s="7">
        <v>1</v>
      </c>
      <c r="B8" s="14" t="s">
        <v>35</v>
      </c>
      <c r="C8" s="7">
        <v>783</v>
      </c>
      <c r="D8" s="7">
        <v>32</v>
      </c>
      <c r="E8" s="7">
        <v>751</v>
      </c>
      <c r="F8" s="7">
        <v>768</v>
      </c>
      <c r="G8" s="7">
        <v>691</v>
      </c>
      <c r="H8" s="7">
        <v>64</v>
      </c>
      <c r="I8" s="7">
        <v>13</v>
      </c>
      <c r="J8" s="7">
        <v>15</v>
      </c>
      <c r="K8" s="7">
        <v>15</v>
      </c>
      <c r="L8" s="7">
        <v>0</v>
      </c>
      <c r="M8" s="7">
        <v>0</v>
      </c>
      <c r="N8" s="7">
        <v>6</v>
      </c>
      <c r="O8" s="7">
        <v>41</v>
      </c>
      <c r="P8" s="7">
        <v>0</v>
      </c>
      <c r="Q8" s="7">
        <v>0</v>
      </c>
      <c r="R8" s="7">
        <v>783</v>
      </c>
    </row>
    <row r="9" spans="1:20" x14ac:dyDescent="0.25">
      <c r="A9" s="7">
        <v>2</v>
      </c>
      <c r="B9" s="14" t="s">
        <v>36</v>
      </c>
      <c r="C9" s="7">
        <v>55</v>
      </c>
      <c r="D9" s="7">
        <v>0</v>
      </c>
      <c r="E9" s="7">
        <v>55</v>
      </c>
      <c r="F9" s="7">
        <v>55</v>
      </c>
      <c r="G9" s="7">
        <v>53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44</v>
      </c>
      <c r="P9" s="7">
        <v>2</v>
      </c>
      <c r="Q9" s="7">
        <v>0</v>
      </c>
      <c r="R9" s="7">
        <v>55</v>
      </c>
    </row>
    <row r="10" spans="1:20" x14ac:dyDescent="0.25">
      <c r="A10" s="7">
        <v>3</v>
      </c>
      <c r="B10" s="14" t="s">
        <v>37</v>
      </c>
      <c r="C10" s="7">
        <v>12529</v>
      </c>
      <c r="D10" s="7">
        <v>1804</v>
      </c>
      <c r="E10" s="7">
        <v>10725</v>
      </c>
      <c r="F10" s="7">
        <v>11464</v>
      </c>
      <c r="G10" s="7">
        <v>6980</v>
      </c>
      <c r="H10" s="7">
        <v>4336</v>
      </c>
      <c r="I10" s="7">
        <v>148</v>
      </c>
      <c r="J10" s="7">
        <v>1041</v>
      </c>
      <c r="K10" s="7">
        <v>999</v>
      </c>
      <c r="L10" s="7">
        <v>42</v>
      </c>
      <c r="M10" s="7">
        <v>24</v>
      </c>
      <c r="N10" s="7">
        <v>1317</v>
      </c>
      <c r="O10" s="7">
        <v>4453</v>
      </c>
      <c r="P10" s="7">
        <v>384</v>
      </c>
      <c r="Q10" s="7">
        <v>530</v>
      </c>
      <c r="R10" s="7">
        <v>12529</v>
      </c>
    </row>
    <row r="11" spans="1:20" x14ac:dyDescent="0.25">
      <c r="A11" s="7">
        <v>5</v>
      </c>
      <c r="B11" s="3" t="s">
        <v>38</v>
      </c>
      <c r="C11" s="5">
        <v>987</v>
      </c>
      <c r="D11" s="5">
        <v>12</v>
      </c>
      <c r="E11" s="5">
        <v>975</v>
      </c>
      <c r="F11" s="5">
        <v>972</v>
      </c>
      <c r="G11" s="5">
        <v>851</v>
      </c>
      <c r="H11" s="5">
        <v>94</v>
      </c>
      <c r="I11" s="5">
        <v>27</v>
      </c>
      <c r="J11" s="5">
        <v>15</v>
      </c>
      <c r="K11" s="5">
        <v>15</v>
      </c>
      <c r="L11" s="5">
        <v>0</v>
      </c>
      <c r="M11" s="5">
        <v>0</v>
      </c>
      <c r="N11" s="5">
        <v>50</v>
      </c>
      <c r="O11" s="5">
        <v>23</v>
      </c>
      <c r="P11" s="5">
        <v>0</v>
      </c>
      <c r="Q11" s="5">
        <v>0</v>
      </c>
      <c r="R11" s="5">
        <v>987</v>
      </c>
      <c r="T11" s="15"/>
    </row>
    <row r="12" spans="1:20" x14ac:dyDescent="0.25">
      <c r="A12" s="7">
        <v>6</v>
      </c>
      <c r="B12" s="3" t="s">
        <v>30</v>
      </c>
      <c r="C12" s="5">
        <v>25</v>
      </c>
      <c r="D12" s="6">
        <v>0</v>
      </c>
      <c r="E12" s="6">
        <v>25</v>
      </c>
      <c r="F12" s="5">
        <v>25</v>
      </c>
      <c r="G12" s="6">
        <v>20</v>
      </c>
      <c r="H12" s="6">
        <v>4</v>
      </c>
      <c r="I12" s="6">
        <v>1</v>
      </c>
      <c r="J12" s="5">
        <v>0</v>
      </c>
      <c r="K12" s="6">
        <v>0</v>
      </c>
      <c r="L12" s="6">
        <v>0</v>
      </c>
      <c r="M12" s="6">
        <v>0</v>
      </c>
      <c r="N12" s="6">
        <v>5</v>
      </c>
      <c r="O12" s="5">
        <v>24</v>
      </c>
      <c r="P12" s="5">
        <v>5</v>
      </c>
      <c r="Q12" s="5"/>
      <c r="R12" s="5">
        <v>25</v>
      </c>
      <c r="T12" s="15"/>
    </row>
    <row r="13" spans="1:20" x14ac:dyDescent="0.25">
      <c r="A13" s="7">
        <v>7</v>
      </c>
      <c r="B13" s="3" t="s">
        <v>29</v>
      </c>
      <c r="C13" s="5">
        <v>1518</v>
      </c>
      <c r="D13" s="6">
        <v>4</v>
      </c>
      <c r="E13" s="6">
        <v>1514</v>
      </c>
      <c r="F13" s="5">
        <v>1515</v>
      </c>
      <c r="G13" s="6">
        <v>797</v>
      </c>
      <c r="H13" s="6">
        <v>718</v>
      </c>
      <c r="I13" s="6">
        <v>0</v>
      </c>
      <c r="J13" s="5">
        <v>3</v>
      </c>
      <c r="K13" s="6">
        <v>3</v>
      </c>
      <c r="L13" s="6">
        <v>0</v>
      </c>
      <c r="M13" s="6">
        <v>0</v>
      </c>
      <c r="N13" s="6">
        <v>3</v>
      </c>
      <c r="O13" s="5">
        <v>433</v>
      </c>
      <c r="P13" s="5">
        <v>1</v>
      </c>
      <c r="Q13" s="5"/>
      <c r="R13" s="5">
        <v>1518</v>
      </c>
      <c r="T13" s="15"/>
    </row>
    <row r="14" spans="1:20" x14ac:dyDescent="0.25">
      <c r="A14" s="7">
        <v>8</v>
      </c>
      <c r="B14" s="3" t="s">
        <v>28</v>
      </c>
      <c r="C14" s="5">
        <v>828</v>
      </c>
      <c r="D14" s="6">
        <v>5</v>
      </c>
      <c r="E14" s="6">
        <v>823</v>
      </c>
      <c r="F14" s="5">
        <v>825</v>
      </c>
      <c r="G14" s="6">
        <v>768</v>
      </c>
      <c r="H14" s="6">
        <v>57</v>
      </c>
      <c r="I14" s="6">
        <v>0</v>
      </c>
      <c r="J14" s="5">
        <v>3</v>
      </c>
      <c r="K14" s="6">
        <v>3</v>
      </c>
      <c r="L14" s="6">
        <v>0</v>
      </c>
      <c r="M14" s="6">
        <v>0</v>
      </c>
      <c r="N14" s="6">
        <v>0</v>
      </c>
      <c r="O14" s="5">
        <v>782</v>
      </c>
      <c r="P14" s="5">
        <v>3</v>
      </c>
      <c r="Q14" s="5">
        <v>297</v>
      </c>
      <c r="R14" s="5">
        <v>828</v>
      </c>
      <c r="T14" s="15"/>
    </row>
    <row r="15" spans="1:20" x14ac:dyDescent="0.25">
      <c r="A15" s="7">
        <v>9</v>
      </c>
      <c r="B15" s="3" t="s">
        <v>27</v>
      </c>
      <c r="C15" s="5">
        <v>13</v>
      </c>
      <c r="D15" s="6">
        <v>0</v>
      </c>
      <c r="E15" s="6">
        <v>13</v>
      </c>
      <c r="F15" s="5">
        <v>13</v>
      </c>
      <c r="G15" s="6">
        <v>13</v>
      </c>
      <c r="H15" s="6">
        <v>0</v>
      </c>
      <c r="I15" s="6">
        <v>0</v>
      </c>
      <c r="J15" s="5">
        <v>0</v>
      </c>
      <c r="K15" s="6">
        <v>0</v>
      </c>
      <c r="L15" s="6">
        <v>0</v>
      </c>
      <c r="M15" s="6">
        <v>0</v>
      </c>
      <c r="N15" s="6">
        <v>0</v>
      </c>
      <c r="O15" s="5">
        <v>12</v>
      </c>
      <c r="P15" s="5">
        <v>1</v>
      </c>
      <c r="Q15" s="5"/>
      <c r="R15" s="5">
        <v>13</v>
      </c>
      <c r="T15" s="15"/>
    </row>
    <row r="16" spans="1:20" x14ac:dyDescent="0.25">
      <c r="A16" s="7">
        <v>10</v>
      </c>
      <c r="B16" s="3" t="s">
        <v>26</v>
      </c>
      <c r="C16" s="5">
        <v>166</v>
      </c>
      <c r="D16" s="6">
        <v>1</v>
      </c>
      <c r="E16" s="6">
        <v>165</v>
      </c>
      <c r="F16" s="5">
        <v>164</v>
      </c>
      <c r="G16" s="6">
        <v>111</v>
      </c>
      <c r="H16" s="6">
        <v>53</v>
      </c>
      <c r="I16" s="6">
        <v>0</v>
      </c>
      <c r="J16" s="5">
        <v>2</v>
      </c>
      <c r="K16" s="6">
        <v>2</v>
      </c>
      <c r="L16" s="6">
        <v>0</v>
      </c>
      <c r="M16" s="6">
        <v>0</v>
      </c>
      <c r="N16" s="6">
        <v>0</v>
      </c>
      <c r="O16" s="5">
        <v>115</v>
      </c>
      <c r="P16" s="5">
        <v>2</v>
      </c>
      <c r="Q16" s="5"/>
      <c r="R16" s="5">
        <v>166</v>
      </c>
      <c r="T16" s="15"/>
    </row>
    <row r="17" spans="1:20" x14ac:dyDescent="0.25">
      <c r="A17" s="7">
        <v>11</v>
      </c>
      <c r="B17" s="3" t="s">
        <v>31</v>
      </c>
      <c r="C17" s="5">
        <v>30</v>
      </c>
      <c r="D17" s="6">
        <v>3</v>
      </c>
      <c r="E17" s="6">
        <v>27</v>
      </c>
      <c r="F17" s="5">
        <v>30</v>
      </c>
      <c r="G17" s="6">
        <v>22</v>
      </c>
      <c r="H17" s="6">
        <v>8</v>
      </c>
      <c r="I17" s="6">
        <v>0</v>
      </c>
      <c r="J17" s="5">
        <v>0</v>
      </c>
      <c r="K17" s="6">
        <v>0</v>
      </c>
      <c r="L17" s="6">
        <v>0</v>
      </c>
      <c r="M17" s="6">
        <v>0</v>
      </c>
      <c r="N17" s="6">
        <v>0</v>
      </c>
      <c r="O17" s="5">
        <v>431</v>
      </c>
      <c r="P17" s="5">
        <v>0</v>
      </c>
      <c r="Q17" s="5"/>
      <c r="R17" s="5">
        <v>30</v>
      </c>
      <c r="T17" s="15"/>
    </row>
    <row r="18" spans="1:20" x14ac:dyDescent="0.25">
      <c r="A18" s="7"/>
      <c r="B18" s="8" t="s">
        <v>32</v>
      </c>
      <c r="C18" s="9">
        <f t="shared" ref="C18:R18" si="0">SUM(C8:C17)</f>
        <v>16934</v>
      </c>
      <c r="D18" s="9">
        <f t="shared" si="0"/>
        <v>1861</v>
      </c>
      <c r="E18" s="9">
        <f t="shared" si="0"/>
        <v>15073</v>
      </c>
      <c r="F18" s="9">
        <f t="shared" si="0"/>
        <v>15831</v>
      </c>
      <c r="G18" s="9">
        <f t="shared" si="0"/>
        <v>10306</v>
      </c>
      <c r="H18" s="9">
        <f t="shared" si="0"/>
        <v>5336</v>
      </c>
      <c r="I18" s="9">
        <f t="shared" si="0"/>
        <v>189</v>
      </c>
      <c r="J18" s="9">
        <f t="shared" si="0"/>
        <v>1079</v>
      </c>
      <c r="K18" s="9">
        <f t="shared" si="0"/>
        <v>1037</v>
      </c>
      <c r="L18" s="9">
        <f t="shared" si="0"/>
        <v>42</v>
      </c>
      <c r="M18" s="9">
        <f t="shared" si="0"/>
        <v>24</v>
      </c>
      <c r="N18" s="9">
        <f t="shared" si="0"/>
        <v>1381</v>
      </c>
      <c r="O18" s="9">
        <f t="shared" si="0"/>
        <v>6358</v>
      </c>
      <c r="P18" s="9">
        <f t="shared" si="0"/>
        <v>398</v>
      </c>
      <c r="Q18" s="9">
        <f t="shared" si="0"/>
        <v>827</v>
      </c>
      <c r="R18" s="9">
        <f t="shared" si="0"/>
        <v>16934</v>
      </c>
      <c r="S18" s="16"/>
      <c r="T18" s="17"/>
    </row>
    <row r="19" spans="1:20" x14ac:dyDescent="0.25">
      <c r="A19" s="10" t="s">
        <v>33</v>
      </c>
      <c r="B19" s="25" t="s">
        <v>39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4"/>
      <c r="S19" s="18"/>
      <c r="T19" s="17"/>
    </row>
    <row r="20" spans="1:20" x14ac:dyDescent="0.25">
      <c r="A20" s="5">
        <v>1</v>
      </c>
      <c r="B20" s="4" t="s">
        <v>40</v>
      </c>
      <c r="C20" s="4">
        <f>F20+J20+M20</f>
        <v>4378</v>
      </c>
      <c r="D20" s="2">
        <v>39</v>
      </c>
      <c r="E20" s="2">
        <v>4339</v>
      </c>
      <c r="F20" s="4">
        <f>G20+H20+I20</f>
        <v>4370</v>
      </c>
      <c r="G20" s="2">
        <v>4298</v>
      </c>
      <c r="H20" s="2">
        <v>72</v>
      </c>
      <c r="I20" s="2">
        <v>0</v>
      </c>
      <c r="J20" s="4">
        <f>K20+L20</f>
        <v>8</v>
      </c>
      <c r="K20" s="2">
        <v>7</v>
      </c>
      <c r="L20" s="2">
        <v>1</v>
      </c>
      <c r="M20" s="2">
        <v>0</v>
      </c>
      <c r="N20" s="2">
        <v>26</v>
      </c>
      <c r="O20" s="20">
        <v>3308</v>
      </c>
      <c r="P20" s="5">
        <v>2</v>
      </c>
      <c r="Q20" s="4"/>
      <c r="R20" s="4">
        <f>D20+E20</f>
        <v>4378</v>
      </c>
      <c r="S20" s="18"/>
      <c r="T20" s="19"/>
    </row>
    <row r="21" spans="1:20" x14ac:dyDescent="0.25">
      <c r="A21" s="5">
        <v>2</v>
      </c>
      <c r="B21" s="4" t="s">
        <v>41</v>
      </c>
      <c r="C21" s="4">
        <f t="shared" ref="C21:C35" si="1">F21+J21+M21</f>
        <v>3311</v>
      </c>
      <c r="D21" s="2">
        <v>23</v>
      </c>
      <c r="E21" s="2">
        <v>3288</v>
      </c>
      <c r="F21" s="4">
        <f t="shared" ref="F21:F35" si="2">G21+H21+I21</f>
        <v>3306</v>
      </c>
      <c r="G21" s="2">
        <v>3283</v>
      </c>
      <c r="H21" s="2">
        <v>20</v>
      </c>
      <c r="I21" s="2">
        <v>3</v>
      </c>
      <c r="J21" s="4">
        <f t="shared" ref="J21:J35" si="3">K21+L21</f>
        <v>5</v>
      </c>
      <c r="K21" s="2">
        <v>3</v>
      </c>
      <c r="L21" s="2">
        <v>2</v>
      </c>
      <c r="M21" s="2">
        <v>0</v>
      </c>
      <c r="N21" s="2">
        <v>22</v>
      </c>
      <c r="O21" s="20">
        <v>760</v>
      </c>
      <c r="P21" s="5">
        <v>0</v>
      </c>
      <c r="Q21" s="4"/>
      <c r="R21" s="4">
        <f t="shared" ref="R21:R35" si="4">D21+E21</f>
        <v>3311</v>
      </c>
      <c r="S21" s="18"/>
      <c r="T21" s="19"/>
    </row>
    <row r="22" spans="1:20" x14ac:dyDescent="0.25">
      <c r="A22" s="5">
        <v>3</v>
      </c>
      <c r="B22" s="4" t="s">
        <v>42</v>
      </c>
      <c r="C22" s="4">
        <f t="shared" si="1"/>
        <v>2858</v>
      </c>
      <c r="D22" s="2">
        <v>86</v>
      </c>
      <c r="E22" s="2">
        <v>2772</v>
      </c>
      <c r="F22" s="4">
        <f t="shared" si="2"/>
        <v>2826</v>
      </c>
      <c r="G22" s="2">
        <v>2733</v>
      </c>
      <c r="H22" s="2">
        <v>85</v>
      </c>
      <c r="I22" s="2">
        <v>8</v>
      </c>
      <c r="J22" s="4">
        <f t="shared" si="3"/>
        <v>30</v>
      </c>
      <c r="K22" s="2">
        <v>28</v>
      </c>
      <c r="L22" s="2">
        <v>2</v>
      </c>
      <c r="M22" s="2">
        <v>2</v>
      </c>
      <c r="N22" s="2">
        <v>109</v>
      </c>
      <c r="O22" s="20">
        <v>841</v>
      </c>
      <c r="P22" s="5">
        <v>3</v>
      </c>
      <c r="Q22" s="4"/>
      <c r="R22" s="4">
        <f t="shared" si="4"/>
        <v>2858</v>
      </c>
      <c r="S22" s="18"/>
      <c r="T22" s="19"/>
    </row>
    <row r="23" spans="1:20" x14ac:dyDescent="0.25">
      <c r="A23" s="5">
        <v>4</v>
      </c>
      <c r="B23" s="4" t="s">
        <v>43</v>
      </c>
      <c r="C23" s="4">
        <f t="shared" si="1"/>
        <v>3742</v>
      </c>
      <c r="D23" s="2">
        <v>63</v>
      </c>
      <c r="E23" s="2">
        <v>3679</v>
      </c>
      <c r="F23" s="4">
        <f t="shared" si="2"/>
        <v>3718</v>
      </c>
      <c r="G23" s="2">
        <v>3653</v>
      </c>
      <c r="H23" s="2">
        <v>61</v>
      </c>
      <c r="I23" s="2">
        <v>4</v>
      </c>
      <c r="J23" s="4">
        <f t="shared" si="3"/>
        <v>24</v>
      </c>
      <c r="K23" s="2">
        <v>24</v>
      </c>
      <c r="L23" s="2">
        <v>0</v>
      </c>
      <c r="M23" s="2">
        <v>0</v>
      </c>
      <c r="N23" s="2">
        <v>76</v>
      </c>
      <c r="O23" s="20">
        <v>553</v>
      </c>
      <c r="P23" s="5">
        <v>2</v>
      </c>
      <c r="Q23" s="4"/>
      <c r="R23" s="4">
        <f t="shared" si="4"/>
        <v>3742</v>
      </c>
      <c r="S23" s="18"/>
      <c r="T23" s="19"/>
    </row>
    <row r="24" spans="1:20" x14ac:dyDescent="0.25">
      <c r="A24" s="5">
        <v>5</v>
      </c>
      <c r="B24" s="4" t="s">
        <v>44</v>
      </c>
      <c r="C24" s="4">
        <f t="shared" si="1"/>
        <v>3449</v>
      </c>
      <c r="D24" s="2">
        <v>14</v>
      </c>
      <c r="E24" s="2">
        <v>3435</v>
      </c>
      <c r="F24" s="4">
        <f t="shared" si="2"/>
        <v>3446</v>
      </c>
      <c r="G24" s="2">
        <v>3406</v>
      </c>
      <c r="H24" s="2">
        <v>37</v>
      </c>
      <c r="I24" s="2">
        <v>3</v>
      </c>
      <c r="J24" s="4">
        <f t="shared" si="3"/>
        <v>3</v>
      </c>
      <c r="K24" s="2">
        <v>3</v>
      </c>
      <c r="L24" s="2">
        <v>0</v>
      </c>
      <c r="M24" s="2">
        <v>0</v>
      </c>
      <c r="N24" s="2">
        <v>23</v>
      </c>
      <c r="O24" s="20">
        <v>2512</v>
      </c>
      <c r="P24" s="5">
        <v>0</v>
      </c>
      <c r="Q24" s="4"/>
      <c r="R24" s="4">
        <f t="shared" si="4"/>
        <v>3449</v>
      </c>
      <c r="S24" s="18"/>
      <c r="T24" s="19"/>
    </row>
    <row r="25" spans="1:20" x14ac:dyDescent="0.25">
      <c r="A25" s="5">
        <v>6</v>
      </c>
      <c r="B25" s="4" t="s">
        <v>45</v>
      </c>
      <c r="C25" s="4">
        <f t="shared" si="1"/>
        <v>2750</v>
      </c>
      <c r="D25" s="2">
        <v>75</v>
      </c>
      <c r="E25" s="2">
        <v>2675</v>
      </c>
      <c r="F25" s="4">
        <f t="shared" si="2"/>
        <v>2705</v>
      </c>
      <c r="G25" s="2">
        <v>2569</v>
      </c>
      <c r="H25" s="2">
        <v>132</v>
      </c>
      <c r="I25" s="2">
        <v>4</v>
      </c>
      <c r="J25" s="4">
        <f t="shared" si="3"/>
        <v>45</v>
      </c>
      <c r="K25" s="2">
        <v>45</v>
      </c>
      <c r="L25" s="2">
        <v>0</v>
      </c>
      <c r="M25" s="2">
        <v>0</v>
      </c>
      <c r="N25" s="2">
        <v>48</v>
      </c>
      <c r="O25" s="20">
        <v>888</v>
      </c>
      <c r="P25" s="5">
        <v>8</v>
      </c>
      <c r="Q25" s="4"/>
      <c r="R25" s="4">
        <f t="shared" si="4"/>
        <v>2750</v>
      </c>
      <c r="S25" s="18"/>
      <c r="T25" s="19"/>
    </row>
    <row r="26" spans="1:20" x14ac:dyDescent="0.25">
      <c r="A26" s="5">
        <v>7</v>
      </c>
      <c r="B26" s="4" t="s">
        <v>46</v>
      </c>
      <c r="C26" s="4">
        <f t="shared" si="1"/>
        <v>1654</v>
      </c>
      <c r="D26" s="2">
        <v>17</v>
      </c>
      <c r="E26" s="2">
        <v>1637</v>
      </c>
      <c r="F26" s="4">
        <f t="shared" si="2"/>
        <v>1647</v>
      </c>
      <c r="G26" s="2">
        <v>1632</v>
      </c>
      <c r="H26" s="2">
        <v>14</v>
      </c>
      <c r="I26" s="2">
        <v>1</v>
      </c>
      <c r="J26" s="4">
        <f t="shared" si="3"/>
        <v>6</v>
      </c>
      <c r="K26" s="2">
        <v>6</v>
      </c>
      <c r="L26" s="2">
        <v>0</v>
      </c>
      <c r="M26" s="2">
        <v>1</v>
      </c>
      <c r="N26" s="2">
        <v>18</v>
      </c>
      <c r="O26" s="20">
        <v>166</v>
      </c>
      <c r="P26" s="5">
        <v>1</v>
      </c>
      <c r="Q26" s="4"/>
      <c r="R26" s="4">
        <f t="shared" si="4"/>
        <v>1654</v>
      </c>
      <c r="S26" s="18"/>
      <c r="T26" s="19"/>
    </row>
    <row r="27" spans="1:20" x14ac:dyDescent="0.25">
      <c r="A27" s="5">
        <v>8</v>
      </c>
      <c r="B27" s="4" t="s">
        <v>47</v>
      </c>
      <c r="C27" s="4">
        <f t="shared" si="1"/>
        <v>2020</v>
      </c>
      <c r="D27" s="2">
        <v>31</v>
      </c>
      <c r="E27" s="2">
        <v>1989</v>
      </c>
      <c r="F27" s="4">
        <f t="shared" si="2"/>
        <v>2011</v>
      </c>
      <c r="G27" s="2">
        <v>1922</v>
      </c>
      <c r="H27" s="2">
        <v>88</v>
      </c>
      <c r="I27" s="2">
        <v>1</v>
      </c>
      <c r="J27" s="4">
        <f t="shared" si="3"/>
        <v>8</v>
      </c>
      <c r="K27" s="2">
        <v>8</v>
      </c>
      <c r="L27" s="2">
        <v>0</v>
      </c>
      <c r="M27" s="2">
        <v>1</v>
      </c>
      <c r="N27" s="2">
        <v>29</v>
      </c>
      <c r="O27" s="20">
        <v>853</v>
      </c>
      <c r="P27" s="5">
        <v>1</v>
      </c>
      <c r="Q27" s="4"/>
      <c r="R27" s="4">
        <f t="shared" si="4"/>
        <v>2020</v>
      </c>
    </row>
    <row r="28" spans="1:20" x14ac:dyDescent="0.25">
      <c r="A28" s="5">
        <v>9</v>
      </c>
      <c r="B28" s="4" t="s">
        <v>48</v>
      </c>
      <c r="C28" s="4">
        <f t="shared" si="1"/>
        <v>2690</v>
      </c>
      <c r="D28" s="2">
        <v>31</v>
      </c>
      <c r="E28" s="2">
        <v>2659</v>
      </c>
      <c r="F28" s="4">
        <f t="shared" si="2"/>
        <v>2663</v>
      </c>
      <c r="G28" s="2">
        <v>2610</v>
      </c>
      <c r="H28" s="2">
        <v>49</v>
      </c>
      <c r="I28" s="2">
        <v>4</v>
      </c>
      <c r="J28" s="4">
        <f t="shared" si="3"/>
        <v>27</v>
      </c>
      <c r="K28" s="2">
        <v>25</v>
      </c>
      <c r="L28" s="2">
        <v>2</v>
      </c>
      <c r="M28" s="2">
        <v>0</v>
      </c>
      <c r="N28" s="2">
        <v>27</v>
      </c>
      <c r="O28" s="20">
        <v>2158</v>
      </c>
      <c r="P28" s="5">
        <v>2</v>
      </c>
      <c r="Q28" s="4"/>
      <c r="R28" s="4">
        <f t="shared" si="4"/>
        <v>2690</v>
      </c>
    </row>
    <row r="29" spans="1:20" x14ac:dyDescent="0.25">
      <c r="A29" s="5">
        <v>10</v>
      </c>
      <c r="B29" s="4" t="s">
        <v>49</v>
      </c>
      <c r="C29" s="4">
        <f t="shared" si="1"/>
        <v>3677</v>
      </c>
      <c r="D29" s="2">
        <v>44</v>
      </c>
      <c r="E29" s="2">
        <v>3633</v>
      </c>
      <c r="F29" s="4">
        <f t="shared" si="2"/>
        <v>3657</v>
      </c>
      <c r="G29" s="2">
        <v>3510</v>
      </c>
      <c r="H29" s="2">
        <v>146</v>
      </c>
      <c r="I29" s="2">
        <v>1</v>
      </c>
      <c r="J29" s="4">
        <f t="shared" si="3"/>
        <v>20</v>
      </c>
      <c r="K29" s="2">
        <v>20</v>
      </c>
      <c r="L29" s="2">
        <v>0</v>
      </c>
      <c r="M29" s="2">
        <v>0</v>
      </c>
      <c r="N29" s="2">
        <v>65</v>
      </c>
      <c r="O29" s="20">
        <v>691</v>
      </c>
      <c r="P29" s="5">
        <v>2</v>
      </c>
      <c r="Q29" s="4"/>
      <c r="R29" s="4">
        <f t="shared" si="4"/>
        <v>3677</v>
      </c>
    </row>
    <row r="30" spans="1:20" x14ac:dyDescent="0.25">
      <c r="A30" s="5">
        <v>11</v>
      </c>
      <c r="B30" s="4" t="s">
        <v>50</v>
      </c>
      <c r="C30" s="4">
        <f t="shared" si="1"/>
        <v>2075</v>
      </c>
      <c r="D30" s="2">
        <v>59</v>
      </c>
      <c r="E30" s="2">
        <v>2016</v>
      </c>
      <c r="F30" s="4">
        <f t="shared" si="2"/>
        <v>2048</v>
      </c>
      <c r="G30" s="2">
        <v>1952</v>
      </c>
      <c r="H30" s="2">
        <v>93</v>
      </c>
      <c r="I30" s="2">
        <v>3</v>
      </c>
      <c r="J30" s="4">
        <f t="shared" si="3"/>
        <v>27</v>
      </c>
      <c r="K30" s="2">
        <v>25</v>
      </c>
      <c r="L30" s="2">
        <v>2</v>
      </c>
      <c r="M30" s="2">
        <v>0</v>
      </c>
      <c r="N30" s="2">
        <v>84</v>
      </c>
      <c r="O30" s="20">
        <v>818</v>
      </c>
      <c r="P30" s="5">
        <v>4</v>
      </c>
      <c r="Q30" s="4"/>
      <c r="R30" s="4">
        <f t="shared" si="4"/>
        <v>2075</v>
      </c>
    </row>
    <row r="31" spans="1:20" x14ac:dyDescent="0.25">
      <c r="A31" s="5">
        <v>12</v>
      </c>
      <c r="B31" s="4" t="s">
        <v>51</v>
      </c>
      <c r="C31" s="4">
        <f t="shared" si="1"/>
        <v>3388</v>
      </c>
      <c r="D31" s="2">
        <v>25</v>
      </c>
      <c r="E31" s="2">
        <v>3363</v>
      </c>
      <c r="F31" s="4">
        <f t="shared" si="2"/>
        <v>3369</v>
      </c>
      <c r="G31" s="2">
        <v>3336</v>
      </c>
      <c r="H31" s="2">
        <v>30</v>
      </c>
      <c r="I31" s="2">
        <v>3</v>
      </c>
      <c r="J31" s="4">
        <f t="shared" si="3"/>
        <v>19</v>
      </c>
      <c r="K31" s="2">
        <v>18</v>
      </c>
      <c r="L31" s="2">
        <v>1</v>
      </c>
      <c r="M31" s="2">
        <v>0</v>
      </c>
      <c r="N31" s="2">
        <v>44</v>
      </c>
      <c r="O31" s="20">
        <v>437</v>
      </c>
      <c r="P31" s="5">
        <v>1</v>
      </c>
      <c r="Q31" s="4"/>
      <c r="R31" s="4">
        <f t="shared" si="4"/>
        <v>3388</v>
      </c>
    </row>
    <row r="32" spans="1:20" x14ac:dyDescent="0.25">
      <c r="A32" s="5">
        <v>13</v>
      </c>
      <c r="B32" s="4" t="s">
        <v>52</v>
      </c>
      <c r="C32" s="4">
        <f t="shared" si="1"/>
        <v>2742</v>
      </c>
      <c r="D32" s="2">
        <v>53</v>
      </c>
      <c r="E32" s="2">
        <v>2689</v>
      </c>
      <c r="F32" s="4">
        <f t="shared" si="2"/>
        <v>2711</v>
      </c>
      <c r="G32" s="2">
        <v>2674</v>
      </c>
      <c r="H32" s="2">
        <v>33</v>
      </c>
      <c r="I32" s="2">
        <v>4</v>
      </c>
      <c r="J32" s="4">
        <f t="shared" si="3"/>
        <v>29</v>
      </c>
      <c r="K32" s="2">
        <v>24</v>
      </c>
      <c r="L32" s="2">
        <v>5</v>
      </c>
      <c r="M32" s="2">
        <v>2</v>
      </c>
      <c r="N32" s="2">
        <v>125</v>
      </c>
      <c r="O32" s="20">
        <v>238</v>
      </c>
      <c r="P32" s="5">
        <v>5</v>
      </c>
      <c r="Q32" s="4"/>
      <c r="R32" s="4">
        <f t="shared" si="4"/>
        <v>2742</v>
      </c>
    </row>
    <row r="33" spans="1:19" x14ac:dyDescent="0.25">
      <c r="A33" s="5">
        <v>14</v>
      </c>
      <c r="B33" s="4" t="s">
        <v>53</v>
      </c>
      <c r="C33" s="4">
        <f t="shared" si="1"/>
        <v>552</v>
      </c>
      <c r="D33" s="2">
        <v>13</v>
      </c>
      <c r="E33" s="2">
        <v>539</v>
      </c>
      <c r="F33" s="4">
        <f t="shared" si="2"/>
        <v>546</v>
      </c>
      <c r="G33" s="2">
        <v>450</v>
      </c>
      <c r="H33" s="2">
        <v>94</v>
      </c>
      <c r="I33" s="2">
        <v>2</v>
      </c>
      <c r="J33" s="4">
        <f t="shared" si="3"/>
        <v>6</v>
      </c>
      <c r="K33" s="2">
        <v>6</v>
      </c>
      <c r="L33" s="2">
        <v>0</v>
      </c>
      <c r="M33" s="2">
        <v>0</v>
      </c>
      <c r="N33" s="2">
        <v>19</v>
      </c>
      <c r="O33" s="20">
        <v>238</v>
      </c>
      <c r="P33" s="5">
        <v>0</v>
      </c>
      <c r="Q33" s="4"/>
      <c r="R33" s="4">
        <f t="shared" si="4"/>
        <v>552</v>
      </c>
    </row>
    <row r="34" spans="1:19" x14ac:dyDescent="0.25">
      <c r="A34" s="5">
        <v>15</v>
      </c>
      <c r="B34" s="4" t="s">
        <v>54</v>
      </c>
      <c r="C34" s="4">
        <f t="shared" si="1"/>
        <v>1421</v>
      </c>
      <c r="D34" s="2">
        <v>14</v>
      </c>
      <c r="E34" s="2">
        <v>1407</v>
      </c>
      <c r="F34" s="4">
        <f t="shared" si="2"/>
        <v>1411</v>
      </c>
      <c r="G34" s="2">
        <v>1374</v>
      </c>
      <c r="H34" s="2">
        <v>36</v>
      </c>
      <c r="I34" s="2">
        <v>1</v>
      </c>
      <c r="J34" s="4">
        <f t="shared" si="3"/>
        <v>10</v>
      </c>
      <c r="K34" s="2">
        <v>10</v>
      </c>
      <c r="L34" s="2">
        <v>0</v>
      </c>
      <c r="M34" s="2">
        <v>0</v>
      </c>
      <c r="N34" s="2">
        <v>26</v>
      </c>
      <c r="O34" s="20">
        <v>231</v>
      </c>
      <c r="P34" s="5">
        <v>0</v>
      </c>
      <c r="Q34" s="4"/>
      <c r="R34" s="4">
        <f t="shared" si="4"/>
        <v>1421</v>
      </c>
    </row>
    <row r="35" spans="1:19" x14ac:dyDescent="0.25">
      <c r="A35" s="5">
        <v>16</v>
      </c>
      <c r="B35" s="4" t="s">
        <v>55</v>
      </c>
      <c r="C35" s="4">
        <f t="shared" si="1"/>
        <v>1158</v>
      </c>
      <c r="D35" s="2">
        <v>0</v>
      </c>
      <c r="E35" s="2">
        <v>1158</v>
      </c>
      <c r="F35" s="4">
        <f t="shared" si="2"/>
        <v>1158</v>
      </c>
      <c r="G35" s="2">
        <v>1100</v>
      </c>
      <c r="H35" s="2">
        <v>49</v>
      </c>
      <c r="I35" s="2">
        <v>9</v>
      </c>
      <c r="J35" s="4">
        <f t="shared" si="3"/>
        <v>0</v>
      </c>
      <c r="K35" s="2">
        <v>0</v>
      </c>
      <c r="L35" s="2">
        <v>0</v>
      </c>
      <c r="M35" s="2">
        <v>0</v>
      </c>
      <c r="N35" s="2">
        <v>0</v>
      </c>
      <c r="O35" s="20">
        <v>189</v>
      </c>
      <c r="P35" s="5">
        <v>0</v>
      </c>
      <c r="Q35" s="4"/>
      <c r="R35" s="4">
        <f t="shared" si="4"/>
        <v>1158</v>
      </c>
    </row>
    <row r="36" spans="1:19" x14ac:dyDescent="0.25">
      <c r="A36" s="9"/>
      <c r="B36" s="8" t="s">
        <v>57</v>
      </c>
      <c r="C36" s="9">
        <f>SUM(C20:C35)</f>
        <v>41865</v>
      </c>
      <c r="D36" s="9">
        <f t="shared" ref="D36:R36" si="5">SUM(D20:D35)</f>
        <v>587</v>
      </c>
      <c r="E36" s="9">
        <f t="shared" si="5"/>
        <v>41278</v>
      </c>
      <c r="F36" s="9">
        <f t="shared" si="5"/>
        <v>41592</v>
      </c>
      <c r="G36" s="9">
        <f t="shared" si="5"/>
        <v>40502</v>
      </c>
      <c r="H36" s="9">
        <f t="shared" si="5"/>
        <v>1039</v>
      </c>
      <c r="I36" s="9">
        <f t="shared" si="5"/>
        <v>51</v>
      </c>
      <c r="J36" s="9">
        <f t="shared" si="5"/>
        <v>267</v>
      </c>
      <c r="K36" s="9">
        <f t="shared" si="5"/>
        <v>252</v>
      </c>
      <c r="L36" s="9">
        <f t="shared" si="5"/>
        <v>15</v>
      </c>
      <c r="M36" s="9">
        <f t="shared" si="5"/>
        <v>6</v>
      </c>
      <c r="N36" s="9">
        <f t="shared" si="5"/>
        <v>741</v>
      </c>
      <c r="O36" s="9">
        <f t="shared" si="5"/>
        <v>14881</v>
      </c>
      <c r="P36" s="9">
        <f t="shared" si="5"/>
        <v>31</v>
      </c>
      <c r="Q36" s="9">
        <f t="shared" si="5"/>
        <v>0</v>
      </c>
      <c r="R36" s="9">
        <f t="shared" si="5"/>
        <v>41865</v>
      </c>
    </row>
    <row r="37" spans="1:19" x14ac:dyDescent="0.25">
      <c r="A37" s="9"/>
      <c r="B37" s="9" t="s">
        <v>34</v>
      </c>
      <c r="C37" s="9">
        <f>C36+C18</f>
        <v>58799</v>
      </c>
      <c r="D37" s="9">
        <f t="shared" ref="D37:R37" si="6">D36+D18</f>
        <v>2448</v>
      </c>
      <c r="E37" s="9">
        <f t="shared" si="6"/>
        <v>56351</v>
      </c>
      <c r="F37" s="9">
        <f t="shared" si="6"/>
        <v>57423</v>
      </c>
      <c r="G37" s="9">
        <f t="shared" si="6"/>
        <v>50808</v>
      </c>
      <c r="H37" s="9">
        <f t="shared" si="6"/>
        <v>6375</v>
      </c>
      <c r="I37" s="9">
        <f t="shared" si="6"/>
        <v>240</v>
      </c>
      <c r="J37" s="9">
        <f t="shared" si="6"/>
        <v>1346</v>
      </c>
      <c r="K37" s="9">
        <f t="shared" si="6"/>
        <v>1289</v>
      </c>
      <c r="L37" s="9">
        <f t="shared" si="6"/>
        <v>57</v>
      </c>
      <c r="M37" s="9">
        <f t="shared" si="6"/>
        <v>30</v>
      </c>
      <c r="N37" s="9">
        <f t="shared" si="6"/>
        <v>2122</v>
      </c>
      <c r="O37" s="9">
        <f t="shared" si="6"/>
        <v>21239</v>
      </c>
      <c r="P37" s="9">
        <f t="shared" si="6"/>
        <v>429</v>
      </c>
      <c r="Q37" s="9">
        <f t="shared" si="6"/>
        <v>827</v>
      </c>
      <c r="R37" s="9">
        <f t="shared" si="6"/>
        <v>58799</v>
      </c>
      <c r="S37" s="11">
        <f>F37-I37</f>
        <v>57183</v>
      </c>
    </row>
  </sheetData>
  <sortState ref="A8:R25">
    <sortCondition ref="A8:A25"/>
  </sortState>
  <mergeCells count="21">
    <mergeCell ref="B7:Q7"/>
    <mergeCell ref="B19:Q19"/>
    <mergeCell ref="P3:P5"/>
    <mergeCell ref="Q3:Q5"/>
    <mergeCell ref="R3:R5"/>
    <mergeCell ref="C4:C5"/>
    <mergeCell ref="D4:E4"/>
    <mergeCell ref="F4:F5"/>
    <mergeCell ref="G4:I4"/>
    <mergeCell ref="J4:J5"/>
    <mergeCell ref="K4:L4"/>
    <mergeCell ref="A1:R1"/>
    <mergeCell ref="A2:R2"/>
    <mergeCell ref="A3:A5"/>
    <mergeCell ref="B3:B5"/>
    <mergeCell ref="C3:E3"/>
    <mergeCell ref="F3:I3"/>
    <mergeCell ref="J3:L3"/>
    <mergeCell ref="M3:M5"/>
    <mergeCell ref="N3:N5"/>
    <mergeCell ref="O3:O5"/>
  </mergeCells>
  <pageMargins left="0.70866141732283472" right="0.31" top="0.34" bottom="0.42" header="0.2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2020-12-11T23:49:42Z</cp:lastPrinted>
  <dcterms:created xsi:type="dcterms:W3CDTF">2020-12-09T00:19:49Z</dcterms:created>
  <dcterms:modified xsi:type="dcterms:W3CDTF">2020-12-24T07:53:01Z</dcterms:modified>
</cp:coreProperties>
</file>