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<sst xmlns="http://schemas.openxmlformats.org/spreadsheetml/2006/main" count="39" uniqueCount="38">
  <si>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Bổ sung</t>
  </si>
  <si>
    <t>Trả hồ sơ</t>
  </si>
  <si>
    <t>Đã giải quyết</t>
  </si>
  <si>
    <t>Không
 giải quyết</t>
  </si>
  <si>
    <t>STT</t>
  </si>
  <si>
    <t>Tên đơn vị</t>
  </si>
  <si>
    <t>Phường Cẩm Bình</t>
  </si>
  <si>
    <t>Hủy</t>
  </si>
  <si>
    <t>Phường Cẩm Đông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</si>
  <si>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</si>
  <si>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</si>
  <si>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</si>
  <si>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</si>
  <si>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</si>
  <si>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</si>
  <si>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</si>
  <si>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</si>
  <si>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Cửa Ông</t>
  </si>
  <si>
    <t>Phường Mông Dương</t>
  </si>
  <si>
    <t>Phường Quang Hanh</t>
  </si>
  <si>
    <t>Xã Cẩm Hải</t>
  </si>
  <si>
    <t>Xã Cộng Hòa</t>
  </si>
  <si>
    <t>Xã Dương Huy</t>
  </si>
  <si>
    <t>Trước
hạn</t>
  </si>
  <si>
    <t>Đúng
hạn</t>
  </si>
  <si>
    <t>Quá
hạn</t>
  </si>
  <si>
    <t>Trong
hạn</t>
  </si>
  <si>
    <t>Đã
nhận</t>
  </si>
  <si>
    <t>Chưa
nhận</t>
  </si>
  <si>
    <t>Tồn
trước</t>
  </si>
  <si>
    <t>THỐNG KÊ TÌNH HÌNH TIẾP NHẬN VÀ GIẢI QUYẾT TTHC CỦA CÁC PHƯỜNG, XÃ</t>
  </si>
  <si>
    <t>Tỷ lệ
giải quyết trước và đúng hạn</t>
  </si>
  <si>
    <t>Tổng cộng</t>
  </si>
  <si>
    <t>Tổng
số</t>
  </si>
  <si>
    <t>Số hồ sơ tiếp nhận</t>
  </si>
  <si>
    <t>Trong kỳ</t>
  </si>
  <si>
    <t>Chưa giải
quyết</t>
  </si>
  <si>
    <t xml:space="preserve"> (Từ ngày 15/12/2016 đến 15/01 /2017)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</si>
</sst>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VND&quot;;\-#,##0\ &quot;VND&quot;"/>
    <numFmt numFmtId="165" formatCode="#,##0\ &quot;VND&quot;;[Red]\-#,##0\ &quot;VND&quot;"/>
    <numFmt numFmtId="166" formatCode="#,##0.00\ &quot;VND&quot;;\-#,##0.00\ &quot;VND&quot;"/>
    <numFmt numFmtId="167" formatCode="#,##0.00\ &quot;VND&quot;;[Red]\-#,##0.00\ &quot;VND&quot;"/>
    <numFmt numFmtId="168" formatCode="_-* #,##0\ &quot;VND&quot;_-;\-* #,##0\ &quot;VND&quot;_-;_-* &quot;-&quot;\ &quot;VND&quot;_-;_-@_-"/>
    <numFmt numFmtId="169" formatCode="_-* #,##0\ _V_N_D_-;\-* #,##0\ _V_N_D_-;_-* &quot;-&quot;\ _V_N_D_-;_-@_-"/>
    <numFmt numFmtId="170" formatCode="_-* #,##0.00\ &quot;VND&quot;_-;\-* #,##0.00\ &quot;VND&quot;_-;_-* &quot;-&quot;??\ &quot;VND&quot;_-;_-@_-"/>
    <numFmt numFmtId="171" formatCode="_-* #,##0.00\ _V_N_D_-;\-* #,##0.00\ _V_N_D_-;_-* &quot;-&quot;??\ _V_N_D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\-yyyy"/>
  </numFmts>
  <fonts count="5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2"/>
      <name val="Calibri Light"/>
      <family val="1"/>
    </font>
    <font>
      <b/>
      <sz val="12"/>
      <color indexed="8"/>
      <name val="Calibri Light"/>
      <family val="1"/>
    </font>
    <font>
      <b/>
      <i/>
      <sz val="12"/>
      <color indexed="8"/>
      <name val="Calibri Light"/>
      <family val="1"/>
    </font>
    <font>
      <sz val="13"/>
      <name val="Calibri Light"/>
      <family val="1"/>
    </font>
    <font>
      <sz val="13"/>
      <color indexed="8"/>
      <name val="Calibri Light"/>
      <family val="1"/>
    </font>
    <font>
      <sz val="14"/>
      <name val="Calibri Light"/>
      <family val="1"/>
    </font>
    <font>
      <sz val="14"/>
      <color indexed="8"/>
      <name val="Calibri Light"/>
      <family val="1"/>
    </font>
    <font>
      <sz val="14"/>
      <color rgb="FFFF0000"/>
      <name val="Calibri Light"/>
      <family val="1"/>
    </font>
    <font>
      <b/>
      <sz val="16"/>
      <color indexed="8"/>
      <name val="Calibri Light"/>
      <family val="1"/>
    </font>
    <font>
      <b/>
      <i/>
      <sz val="16"/>
      <color indexed="8"/>
      <name val="Calibri Light"/>
      <family val="1"/>
    </font>
    <font>
      <i/>
      <sz val="14"/>
      <color indexed="8"/>
      <name val="Calibri Light"/>
      <family val="1"/>
    </font>
    <font>
      <b/>
      <sz val="12"/>
      <name val="Calibri Light"/>
      <family val="1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/>
    </xf>
    <xf numFmtId="1" fontId="50" fillId="36" borderId="10" xfId="0" applyNumberFormat="1" applyFont="1" applyFill="1" applyBorder="1" applyAlignment="1">
      <alignment horizontal="center" vertical="center"/>
    </xf>
    <xf numFmtId="10" fontId="51" fillId="36" borderId="10" xfId="0" applyNumberFormat="1" applyFont="1" applyFill="1" applyBorder="1" applyAlignment="1">
      <alignment horizontal="center" vertical="center"/>
    </xf>
    <xf numFmtId="1" fontId="51" fillId="36" borderId="10" xfId="0" applyNumberFormat="1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10" fontId="51" fillId="36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13" xfId="0" applyFont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M26" sqref="M26"/>
    </sheetView>
  </sheetViews>
  <sheetFormatPr defaultColWidth="9.140625" defaultRowHeight="15"/>
  <cols>
    <col min="1" max="1" width="5.28125" style="0" customWidth="1"/>
    <col min="2" max="2" width="21.00390625" style="0" customWidth="1"/>
    <col min="3" max="15" width="7.57421875" style="0" customWidth="1"/>
    <col min="16" max="16" width="11.8515625" style="0" customWidth="1"/>
  </cols>
  <sheetData>
    <row r="1" spans="1:16" ht="1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0.25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3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42.75" customHeight="1">
      <c r="A5" s="22" t="s">
        <v>4</v>
      </c>
      <c r="B5" s="22" t="s">
        <v>5</v>
      </c>
      <c r="C5" s="24" t="s">
        <v>34</v>
      </c>
      <c r="D5" s="25"/>
      <c r="E5" s="26"/>
      <c r="F5" s="22" t="s">
        <v>3</v>
      </c>
      <c r="G5" s="23" t="s">
        <v>2</v>
      </c>
      <c r="H5" s="23"/>
      <c r="I5" s="23"/>
      <c r="J5" s="22" t="s">
        <v>36</v>
      </c>
      <c r="K5" s="23"/>
      <c r="L5" s="22" t="s">
        <v>0</v>
      </c>
      <c r="M5" s="23" t="s">
        <v>1</v>
      </c>
      <c r="N5" s="23"/>
      <c r="O5" s="22" t="s">
        <v>7</v>
      </c>
      <c r="P5" s="18" t="s">
        <v>31</v>
      </c>
    </row>
    <row r="6" spans="1:16" ht="44.25" customHeight="1">
      <c r="A6" s="23"/>
      <c r="B6" s="23"/>
      <c r="C6" s="4" t="s">
        <v>33</v>
      </c>
      <c r="D6" s="5" t="s">
        <v>29</v>
      </c>
      <c r="E6" s="5" t="s">
        <v>35</v>
      </c>
      <c r="F6" s="23"/>
      <c r="G6" s="1" t="s">
        <v>23</v>
      </c>
      <c r="H6" s="1" t="s">
        <v>24</v>
      </c>
      <c r="I6" s="1" t="s">
        <v>25</v>
      </c>
      <c r="J6" s="1" t="s">
        <v>26</v>
      </c>
      <c r="K6" s="1" t="s">
        <v>25</v>
      </c>
      <c r="L6" s="23"/>
      <c r="M6" s="1" t="s">
        <v>27</v>
      </c>
      <c r="N6" s="1" t="s">
        <v>28</v>
      </c>
      <c r="O6" s="23"/>
      <c r="P6" s="18"/>
    </row>
    <row r="7" spans="1:16" ht="19.5" customHeight="1">
      <c r="A7" s="6">
        <v>1</v>
      </c>
      <c r="B7" s="10" t="s">
        <v>6</v>
      </c>
      <c r="C7" s="12">
        <f>D7+E7</f>
        <v>259</v>
      </c>
      <c r="D7" s="14">
        <v>1</v>
      </c>
      <c r="E7" s="14">
        <v>258</v>
      </c>
      <c r="F7" s="14">
        <v>0</v>
      </c>
      <c r="G7" s="14">
        <v>170</v>
      </c>
      <c r="H7" s="14">
        <v>62</v>
      </c>
      <c r="I7" s="14">
        <v>26</v>
      </c>
      <c r="J7" s="14">
        <v>0</v>
      </c>
      <c r="K7" s="14">
        <v>1</v>
      </c>
      <c r="L7" s="14">
        <v>0</v>
      </c>
      <c r="M7" s="14">
        <v>258</v>
      </c>
      <c r="N7" s="14">
        <v>0</v>
      </c>
      <c r="O7" s="14">
        <v>0</v>
      </c>
      <c r="P7" s="13">
        <f>(G7+H7)/(G7+H7+I7)</f>
        <v>0.8992248062015504</v>
      </c>
    </row>
    <row r="8" spans="1:16" ht="19.5" customHeight="1">
      <c r="A8" s="6">
        <v>2</v>
      </c>
      <c r="B8" s="11" t="s">
        <v>8</v>
      </c>
      <c r="C8" s="12">
        <f aca="true" t="shared" si="0" ref="C8:C22">D8+E8</f>
        <v>190</v>
      </c>
      <c r="D8" s="14">
        <v>0</v>
      </c>
      <c r="E8" s="14">
        <v>190</v>
      </c>
      <c r="F8" s="14">
        <v>0</v>
      </c>
      <c r="G8" s="14">
        <v>144</v>
      </c>
      <c r="H8" s="14">
        <v>46</v>
      </c>
      <c r="I8" s="14">
        <v>0</v>
      </c>
      <c r="J8" s="14">
        <v>0</v>
      </c>
      <c r="K8" s="14">
        <v>0</v>
      </c>
      <c r="L8" s="14">
        <v>0</v>
      </c>
      <c r="M8" s="14">
        <v>190</v>
      </c>
      <c r="N8" s="14">
        <v>0</v>
      </c>
      <c r="O8" s="14">
        <v>0</v>
      </c>
      <c r="P8" s="13">
        <f aca="true" t="shared" si="1" ref="P8:P22">(G8+H8)/(G8+H8+I8)</f>
        <v>1</v>
      </c>
    </row>
    <row r="9" spans="1:16" ht="19.5" customHeight="1">
      <c r="A9" s="6">
        <v>3</v>
      </c>
      <c r="B9" s="11" t="s">
        <v>9</v>
      </c>
      <c r="C9" s="12">
        <f t="shared" si="0"/>
        <v>299</v>
      </c>
      <c r="D9" s="14">
        <v>14</v>
      </c>
      <c r="E9" s="14">
        <v>285</v>
      </c>
      <c r="F9" s="14">
        <v>0</v>
      </c>
      <c r="G9" s="14">
        <v>197</v>
      </c>
      <c r="H9" s="14">
        <v>100</v>
      </c>
      <c r="I9" s="14">
        <v>2</v>
      </c>
      <c r="J9" s="14">
        <v>0</v>
      </c>
      <c r="K9" s="14">
        <v>0</v>
      </c>
      <c r="L9" s="14">
        <v>0</v>
      </c>
      <c r="M9" s="14">
        <v>299</v>
      </c>
      <c r="N9" s="14">
        <v>0</v>
      </c>
      <c r="O9" s="14">
        <v>0</v>
      </c>
      <c r="P9" s="13">
        <f t="shared" si="1"/>
        <v>0.9933110367892977</v>
      </c>
    </row>
    <row r="10" spans="1:16" ht="19.5" customHeight="1">
      <c r="A10" s="6">
        <v>4</v>
      </c>
      <c r="B10" s="11" t="s">
        <v>10</v>
      </c>
      <c r="C10" s="12">
        <f t="shared" si="0"/>
        <v>82</v>
      </c>
      <c r="D10" s="14">
        <v>0</v>
      </c>
      <c r="E10" s="14">
        <v>82</v>
      </c>
      <c r="F10" s="14">
        <v>0</v>
      </c>
      <c r="G10" s="14">
        <v>80</v>
      </c>
      <c r="H10" s="14">
        <v>2</v>
      </c>
      <c r="I10" s="14">
        <v>0</v>
      </c>
      <c r="J10" s="14">
        <v>0</v>
      </c>
      <c r="K10" s="14">
        <v>0</v>
      </c>
      <c r="L10" s="14">
        <v>0</v>
      </c>
      <c r="M10" s="14">
        <v>82</v>
      </c>
      <c r="N10" s="14">
        <v>0</v>
      </c>
      <c r="O10" s="14">
        <v>0</v>
      </c>
      <c r="P10" s="13">
        <f t="shared" si="1"/>
        <v>1</v>
      </c>
    </row>
    <row r="11" spans="1:16" ht="19.5" customHeight="1">
      <c r="A11" s="6">
        <v>5</v>
      </c>
      <c r="B11" s="11" t="s">
        <v>11</v>
      </c>
      <c r="C11" s="12">
        <f t="shared" si="0"/>
        <v>211</v>
      </c>
      <c r="D11" s="14">
        <v>0</v>
      </c>
      <c r="E11" s="14">
        <v>211</v>
      </c>
      <c r="F11" s="14">
        <v>0</v>
      </c>
      <c r="G11" s="14">
        <v>211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211</v>
      </c>
      <c r="N11" s="14">
        <v>0</v>
      </c>
      <c r="O11" s="14">
        <v>0</v>
      </c>
      <c r="P11" s="13">
        <f t="shared" si="1"/>
        <v>1</v>
      </c>
    </row>
    <row r="12" spans="1:16" ht="19.5" customHeight="1">
      <c r="A12" s="6">
        <v>6</v>
      </c>
      <c r="B12" s="11" t="s">
        <v>12</v>
      </c>
      <c r="C12" s="12">
        <f t="shared" si="0"/>
        <v>509</v>
      </c>
      <c r="D12" s="14">
        <v>0</v>
      </c>
      <c r="E12" s="14">
        <v>509</v>
      </c>
      <c r="F12" s="14">
        <v>0</v>
      </c>
      <c r="G12" s="14">
        <v>508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509</v>
      </c>
      <c r="N12" s="14">
        <v>0</v>
      </c>
      <c r="O12" s="14">
        <v>0</v>
      </c>
      <c r="P12" s="13">
        <f t="shared" si="1"/>
        <v>0.9980353634577603</v>
      </c>
    </row>
    <row r="13" spans="1:16" ht="19.5" customHeight="1">
      <c r="A13" s="6">
        <v>7</v>
      </c>
      <c r="B13" s="11" t="s">
        <v>13</v>
      </c>
      <c r="C13" s="12">
        <f t="shared" si="0"/>
        <v>194</v>
      </c>
      <c r="D13" s="14">
        <v>1</v>
      </c>
      <c r="E13" s="14">
        <v>193</v>
      </c>
      <c r="F13" s="14">
        <v>0</v>
      </c>
      <c r="G13" s="14">
        <v>175</v>
      </c>
      <c r="H13" s="14">
        <v>11</v>
      </c>
      <c r="I13" s="14">
        <v>0</v>
      </c>
      <c r="J13" s="14">
        <v>8</v>
      </c>
      <c r="K13" s="14">
        <v>0</v>
      </c>
      <c r="L13" s="14">
        <v>0</v>
      </c>
      <c r="M13" s="14">
        <v>186</v>
      </c>
      <c r="N13" s="14">
        <v>0</v>
      </c>
      <c r="O13" s="14">
        <v>0</v>
      </c>
      <c r="P13" s="13">
        <f t="shared" si="1"/>
        <v>1</v>
      </c>
    </row>
    <row r="14" spans="1:16" ht="19.5" customHeight="1">
      <c r="A14" s="6">
        <v>8</v>
      </c>
      <c r="B14" s="11" t="s">
        <v>14</v>
      </c>
      <c r="C14" s="12">
        <f t="shared" si="0"/>
        <v>267</v>
      </c>
      <c r="D14" s="14">
        <v>0</v>
      </c>
      <c r="E14" s="14">
        <v>267</v>
      </c>
      <c r="F14" s="14">
        <v>0</v>
      </c>
      <c r="G14" s="14">
        <v>264</v>
      </c>
      <c r="H14" s="14">
        <v>3</v>
      </c>
      <c r="I14" s="14">
        <v>0</v>
      </c>
      <c r="J14" s="14">
        <v>0</v>
      </c>
      <c r="K14" s="14">
        <v>0</v>
      </c>
      <c r="L14" s="14">
        <v>0</v>
      </c>
      <c r="M14" s="14">
        <v>267</v>
      </c>
      <c r="N14" s="14">
        <v>0</v>
      </c>
      <c r="O14" s="14">
        <v>0</v>
      </c>
      <c r="P14" s="13">
        <f t="shared" si="1"/>
        <v>1</v>
      </c>
    </row>
    <row r="15" spans="1:16" ht="19.5" customHeight="1">
      <c r="A15" s="6">
        <v>9</v>
      </c>
      <c r="B15" s="11" t="s">
        <v>15</v>
      </c>
      <c r="C15" s="12">
        <f t="shared" si="0"/>
        <v>411</v>
      </c>
      <c r="D15" s="14">
        <v>6</v>
      </c>
      <c r="E15" s="14">
        <v>405</v>
      </c>
      <c r="F15" s="14">
        <v>0</v>
      </c>
      <c r="G15" s="14">
        <v>363</v>
      </c>
      <c r="H15" s="14">
        <v>0</v>
      </c>
      <c r="I15" s="14">
        <v>0</v>
      </c>
      <c r="J15" s="14">
        <v>47</v>
      </c>
      <c r="K15" s="14">
        <v>1</v>
      </c>
      <c r="L15" s="14">
        <v>0</v>
      </c>
      <c r="M15" s="14">
        <v>363</v>
      </c>
      <c r="N15" s="14">
        <v>0</v>
      </c>
      <c r="O15" s="14">
        <v>0</v>
      </c>
      <c r="P15" s="13">
        <f t="shared" si="1"/>
        <v>1</v>
      </c>
    </row>
    <row r="16" spans="1:16" ht="19.5" customHeight="1">
      <c r="A16" s="6">
        <v>10</v>
      </c>
      <c r="B16" s="11" t="s">
        <v>16</v>
      </c>
      <c r="C16" s="12">
        <f t="shared" si="0"/>
        <v>343</v>
      </c>
      <c r="D16" s="14">
        <v>2</v>
      </c>
      <c r="E16" s="14">
        <v>341</v>
      </c>
      <c r="F16" s="14">
        <v>0</v>
      </c>
      <c r="G16" s="14">
        <v>339</v>
      </c>
      <c r="H16" s="14">
        <v>0</v>
      </c>
      <c r="I16" s="14">
        <v>1</v>
      </c>
      <c r="J16" s="14">
        <v>2</v>
      </c>
      <c r="K16" s="14">
        <v>1</v>
      </c>
      <c r="L16" s="14">
        <v>0</v>
      </c>
      <c r="M16" s="14">
        <v>340</v>
      </c>
      <c r="N16" s="14">
        <v>0</v>
      </c>
      <c r="O16" s="14">
        <v>0</v>
      </c>
      <c r="P16" s="13">
        <f t="shared" si="1"/>
        <v>0.9970588235294118</v>
      </c>
    </row>
    <row r="17" spans="1:16" ht="19.5" customHeight="1">
      <c r="A17" s="6">
        <v>11</v>
      </c>
      <c r="B17" s="11" t="s">
        <v>17</v>
      </c>
      <c r="C17" s="12">
        <f t="shared" si="0"/>
        <v>471</v>
      </c>
      <c r="D17" s="14">
        <v>17</v>
      </c>
      <c r="E17" s="14">
        <v>454</v>
      </c>
      <c r="F17" s="14">
        <v>0</v>
      </c>
      <c r="G17" s="14">
        <v>439</v>
      </c>
      <c r="H17" s="14">
        <v>21</v>
      </c>
      <c r="I17" s="14">
        <v>0</v>
      </c>
      <c r="J17" s="14">
        <v>0</v>
      </c>
      <c r="K17" s="14">
        <v>11</v>
      </c>
      <c r="L17" s="14">
        <v>0</v>
      </c>
      <c r="M17" s="14">
        <v>460</v>
      </c>
      <c r="N17" s="14">
        <v>0</v>
      </c>
      <c r="O17" s="14">
        <v>0</v>
      </c>
      <c r="P17" s="13">
        <f t="shared" si="1"/>
        <v>1</v>
      </c>
    </row>
    <row r="18" spans="1:16" ht="19.5" customHeight="1">
      <c r="A18" s="6">
        <v>12</v>
      </c>
      <c r="B18" s="11" t="s">
        <v>18</v>
      </c>
      <c r="C18" s="12">
        <f t="shared" si="0"/>
        <v>265</v>
      </c>
      <c r="D18" s="14">
        <v>0</v>
      </c>
      <c r="E18" s="14">
        <v>265</v>
      </c>
      <c r="F18" s="14">
        <v>0</v>
      </c>
      <c r="G18" s="14">
        <v>261</v>
      </c>
      <c r="H18" s="14">
        <v>4</v>
      </c>
      <c r="I18" s="14">
        <v>0</v>
      </c>
      <c r="J18" s="14">
        <v>0</v>
      </c>
      <c r="K18" s="14">
        <v>0</v>
      </c>
      <c r="L18" s="14">
        <v>0</v>
      </c>
      <c r="M18" s="14">
        <v>265</v>
      </c>
      <c r="N18" s="14">
        <v>0</v>
      </c>
      <c r="O18" s="14">
        <v>1</v>
      </c>
      <c r="P18" s="13">
        <f t="shared" si="1"/>
        <v>1</v>
      </c>
    </row>
    <row r="19" spans="1:16" ht="19.5" customHeight="1">
      <c r="A19" s="6">
        <v>13</v>
      </c>
      <c r="B19" s="11" t="s">
        <v>19</v>
      </c>
      <c r="C19" s="12">
        <f t="shared" si="0"/>
        <v>434</v>
      </c>
      <c r="D19" s="14">
        <v>0</v>
      </c>
      <c r="E19" s="14">
        <v>434</v>
      </c>
      <c r="F19" s="14">
        <v>0</v>
      </c>
      <c r="G19" s="14">
        <v>419</v>
      </c>
      <c r="H19" s="14">
        <v>0</v>
      </c>
      <c r="I19" s="14">
        <v>15</v>
      </c>
      <c r="J19" s="14">
        <v>0</v>
      </c>
      <c r="K19" s="14">
        <v>0</v>
      </c>
      <c r="L19" s="14">
        <v>0</v>
      </c>
      <c r="M19" s="14">
        <v>434</v>
      </c>
      <c r="N19" s="14">
        <v>0</v>
      </c>
      <c r="O19" s="14">
        <v>0</v>
      </c>
      <c r="P19" s="13">
        <f t="shared" si="1"/>
        <v>0.9654377880184332</v>
      </c>
    </row>
    <row r="20" spans="1:16" ht="19.5" customHeight="1">
      <c r="A20" s="6">
        <v>14</v>
      </c>
      <c r="B20" s="11" t="s">
        <v>20</v>
      </c>
      <c r="C20" s="12">
        <f t="shared" si="0"/>
        <v>20</v>
      </c>
      <c r="D20" s="14">
        <v>0</v>
      </c>
      <c r="E20" s="14">
        <v>20</v>
      </c>
      <c r="F20" s="14">
        <v>0</v>
      </c>
      <c r="G20" s="14">
        <v>20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20</v>
      </c>
      <c r="N20" s="14">
        <v>0</v>
      </c>
      <c r="O20" s="14">
        <v>0</v>
      </c>
      <c r="P20" s="13">
        <f t="shared" si="1"/>
        <v>1</v>
      </c>
    </row>
    <row r="21" spans="1:16" ht="19.5" customHeight="1">
      <c r="A21" s="6">
        <v>15</v>
      </c>
      <c r="B21" s="11" t="s">
        <v>21</v>
      </c>
      <c r="C21" s="12">
        <f t="shared" si="0"/>
        <v>18</v>
      </c>
      <c r="D21" s="14">
        <v>0</v>
      </c>
      <c r="E21" s="14">
        <v>18</v>
      </c>
      <c r="F21" s="14">
        <v>0</v>
      </c>
      <c r="G21" s="14">
        <v>18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18</v>
      </c>
      <c r="N21" s="14">
        <v>0</v>
      </c>
      <c r="O21" s="14">
        <v>0</v>
      </c>
      <c r="P21" s="13">
        <f t="shared" si="1"/>
        <v>1</v>
      </c>
    </row>
    <row r="22" spans="1:16" ht="19.5" customHeight="1">
      <c r="A22" s="6">
        <v>16</v>
      </c>
      <c r="B22" s="11" t="s">
        <v>22</v>
      </c>
      <c r="C22" s="12">
        <f t="shared" si="0"/>
        <v>44</v>
      </c>
      <c r="D22" s="14">
        <v>0</v>
      </c>
      <c r="E22" s="14">
        <v>44</v>
      </c>
      <c r="F22" s="14">
        <v>0</v>
      </c>
      <c r="G22" s="14">
        <v>44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44</v>
      </c>
      <c r="N22" s="14">
        <v>0</v>
      </c>
      <c r="O22" s="14">
        <v>0</v>
      </c>
      <c r="P22" s="13">
        <f t="shared" si="1"/>
        <v>1</v>
      </c>
    </row>
    <row r="23" spans="1:16" ht="19.5" customHeight="1">
      <c r="A23" s="2"/>
      <c r="B23" s="3" t="s">
        <v>32</v>
      </c>
      <c r="C23" s="14">
        <f>SUM(C7:C22)</f>
        <v>4017</v>
      </c>
      <c r="D23" s="14">
        <f>SUM(D7:D22)</f>
        <v>41</v>
      </c>
      <c r="E23" s="14">
        <f>SUM(E7:E22)</f>
        <v>3976</v>
      </c>
      <c r="F23" s="15">
        <f aca="true" t="shared" si="2" ref="F23:O23">SUM(F7:F22)</f>
        <v>0</v>
      </c>
      <c r="G23" s="15">
        <f t="shared" si="2"/>
        <v>3652</v>
      </c>
      <c r="H23" s="15">
        <f t="shared" si="2"/>
        <v>249</v>
      </c>
      <c r="I23" s="16">
        <f t="shared" si="2"/>
        <v>45</v>
      </c>
      <c r="J23" s="15">
        <f t="shared" si="2"/>
        <v>57</v>
      </c>
      <c r="K23" s="16">
        <f t="shared" si="2"/>
        <v>14</v>
      </c>
      <c r="L23" s="15">
        <f t="shared" si="2"/>
        <v>0</v>
      </c>
      <c r="M23" s="15">
        <f t="shared" si="2"/>
        <v>3946</v>
      </c>
      <c r="N23" s="15">
        <f t="shared" si="2"/>
        <v>0</v>
      </c>
      <c r="O23" s="15">
        <f t="shared" si="2"/>
        <v>1</v>
      </c>
      <c r="P23" s="17">
        <f>(G23+H23)/(G23+H23+I23)</f>
        <v>0.9885960466294982</v>
      </c>
    </row>
    <row r="24" ht="6" customHeight="1">
      <c r="N24" s="7"/>
    </row>
    <row r="25" ht="15">
      <c r="O25" s="8"/>
    </row>
    <row r="26" ht="15">
      <c r="O26" s="9"/>
    </row>
    <row r="27" ht="15">
      <c r="O27" s="9"/>
    </row>
    <row r="28" ht="15">
      <c r="O28" s="9"/>
    </row>
    <row r="29" ht="15">
      <c r="O29" s="9"/>
    </row>
    <row r="30" ht="15">
      <c r="O30" s="8"/>
    </row>
  </sheetData>
  <sheetProtection/>
  <mergeCells count="13">
    <mergeCell ref="B5:B6"/>
    <mergeCell ref="C5:E5"/>
    <mergeCell ref="F5:F6"/>
    <mergeCell ref="P5:P6"/>
    <mergeCell ref="A1:P2"/>
    <mergeCell ref="A3:P3"/>
    <mergeCell ref="A4:P4"/>
    <mergeCell ref="A5:A6"/>
    <mergeCell ref="O5:O6"/>
    <mergeCell ref="G5:I5"/>
    <mergeCell ref="J5:K5"/>
    <mergeCell ref="M5:N5"/>
    <mergeCell ref="L5:L6"/>
  </mergeCells>
  <printOptions/>
  <pageMargins left="0.64" right="0.2" top="0.35" bottom="0.24" header="0.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QUAN-HCC</cp:lastModifiedBy>
  <cp:lastPrinted>2016-08-05T01:04:02Z</cp:lastPrinted>
  <dcterms:created xsi:type="dcterms:W3CDTF">2012-03-10T09:32:36Z</dcterms:created>
  <dcterms:modified xsi:type="dcterms:W3CDTF">2017-01-18T02:16:34Z</dcterms:modified>
  <cp:category/>
  <cp:version/>
  <cp:contentType/>
  <cp:contentStatus/>
</cp:coreProperties>
</file>